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ChrisAlbany\My Documents\Test\MGA2020\"/>
    </mc:Choice>
  </mc:AlternateContent>
  <xr:revisionPtr revIDLastSave="0" documentId="13_ncr:1_{7BA3B930-C592-4BCF-927A-E3CBC75E7EAA}" xr6:coauthVersionLast="44" xr6:coauthVersionMax="44" xr10:uidLastSave="{00000000-0000-0000-0000-000000000000}"/>
  <bookViews>
    <workbookView xWindow="28680" yWindow="-1620" windowWidth="29040" windowHeight="15840" activeTab="4" xr2:uid="{00000000-000D-0000-FFFF-FFFF00000000}"/>
  </bookViews>
  <sheets>
    <sheet name="Geodetic Survey Marks" sheetId="1" r:id="rId1"/>
    <sheet name="MGA94_Landgate" sheetId="2" r:id="rId2"/>
    <sheet name="MGA2020_Landgate" sheetId="5" r:id="rId3"/>
    <sheet name="MGA2020_OpenRoads" sheetId="4" r:id="rId4"/>
    <sheet name="Comparisons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6" l="1"/>
  <c r="M5" i="6"/>
  <c r="M6" i="6"/>
  <c r="M7" i="6"/>
  <c r="M8" i="6"/>
  <c r="M9" i="6"/>
  <c r="M10" i="6"/>
  <c r="M11" i="6"/>
  <c r="M12" i="6"/>
  <c r="M13" i="6"/>
  <c r="M3" i="6"/>
  <c r="L4" i="6"/>
  <c r="P4" i="6" s="1"/>
  <c r="L5" i="6"/>
  <c r="P5" i="6" s="1"/>
  <c r="L6" i="6"/>
  <c r="P6" i="6" s="1"/>
  <c r="L7" i="6"/>
  <c r="P7" i="6" s="1"/>
  <c r="L8" i="6"/>
  <c r="P8" i="6" s="1"/>
  <c r="L9" i="6"/>
  <c r="L10" i="6"/>
  <c r="L11" i="6"/>
  <c r="P11" i="6" s="1"/>
  <c r="L12" i="6"/>
  <c r="L13" i="6"/>
  <c r="P13" i="6" s="1"/>
  <c r="L3" i="6"/>
  <c r="H4" i="6"/>
  <c r="H5" i="6"/>
  <c r="H6" i="6"/>
  <c r="H7" i="6"/>
  <c r="H8" i="6"/>
  <c r="H9" i="6"/>
  <c r="H10" i="6"/>
  <c r="H11" i="6"/>
  <c r="H12" i="6"/>
  <c r="H13" i="6"/>
  <c r="G4" i="6"/>
  <c r="G5" i="6"/>
  <c r="G6" i="6"/>
  <c r="G7" i="6"/>
  <c r="G8" i="6"/>
  <c r="G9" i="6"/>
  <c r="G10" i="6"/>
  <c r="G11" i="6"/>
  <c r="G12" i="6"/>
  <c r="G13" i="6"/>
  <c r="H3" i="6"/>
  <c r="G3" i="6"/>
  <c r="B4" i="6"/>
  <c r="C4" i="6"/>
  <c r="B5" i="6"/>
  <c r="C5" i="6"/>
  <c r="B6" i="6"/>
  <c r="C6" i="6"/>
  <c r="B7" i="6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C3" i="6"/>
  <c r="B3" i="6"/>
  <c r="P3" i="6" l="1"/>
  <c r="P12" i="6"/>
  <c r="P10" i="6"/>
  <c r="P9" i="6"/>
</calcChain>
</file>

<file path=xl/sharedStrings.xml><?xml version="1.0" encoding="utf-8"?>
<sst xmlns="http://schemas.openxmlformats.org/spreadsheetml/2006/main" count="333" uniqueCount="134">
  <si>
    <t>point_number</t>
  </si>
  <si>
    <t>point_type</t>
  </si>
  <si>
    <t>point_type_desc</t>
  </si>
  <si>
    <t>geodetic_point_name</t>
  </si>
  <si>
    <t>stamped_name_on_point</t>
  </si>
  <si>
    <t>latest_status_description</t>
  </si>
  <si>
    <t>latest_status_date</t>
  </si>
  <si>
    <t>cadastral_connection</t>
  </si>
  <si>
    <t>cadastral_connection_desc</t>
  </si>
  <si>
    <t>horiz_datum</t>
  </si>
  <si>
    <t>latitude_dd</t>
  </si>
  <si>
    <t>longitude_dd</t>
  </si>
  <si>
    <t>projection</t>
  </si>
  <si>
    <t>easting</t>
  </si>
  <si>
    <t>northing</t>
  </si>
  <si>
    <t>zone</t>
  </si>
  <si>
    <t>horizontal_circular_error</t>
  </si>
  <si>
    <t>horiz_method</t>
  </si>
  <si>
    <t>horiz_accuracy</t>
  </si>
  <si>
    <t>vert_datum</t>
  </si>
  <si>
    <t>reduced_level</t>
  </si>
  <si>
    <t>vert_accuracy</t>
  </si>
  <si>
    <t>vertical_method</t>
  </si>
  <si>
    <t>url</t>
  </si>
  <si>
    <t>station_summary_link</t>
  </si>
  <si>
    <t>render_value</t>
  </si>
  <si>
    <t>filter_value</t>
  </si>
  <si>
    <t>S</t>
  </si>
  <si>
    <t>SSM</t>
  </si>
  <si>
    <t>December 16, 2002</t>
  </si>
  <si>
    <t>Does not exist</t>
  </si>
  <si>
    <t>GDA94</t>
  </si>
  <si>
    <t>MGA94</t>
  </si>
  <si>
    <t>Geodetic-Terrestrial</t>
  </si>
  <si>
    <t>20ppm</t>
  </si>
  <si>
    <t>AHD71</t>
  </si>
  <si>
    <t>12rootK</t>
  </si>
  <si>
    <t>Spirit Levelling</t>
  </si>
  <si>
    <t>WEMBLEY 39</t>
  </si>
  <si>
    <t>WEM39</t>
  </si>
  <si>
    <t>located (G.H.D. Surveys)</t>
  </si>
  <si>
    <t>June 26, 2018</t>
  </si>
  <si>
    <t>E</t>
  </si>
  <si>
    <t>Exist</t>
  </si>
  <si>
    <t>https://www2.landgate.wa.gov.au/Gola/gola.exe/getpointinfo?PointNo=102436</t>
  </si>
  <si>
    <t>https://www2.landgate.wa.gov.au/gola/gola.exe/stationsummary?PointNo=102436&amp;Option=View</t>
  </si>
  <si>
    <t xml:space="preserve">SC1 </t>
  </si>
  <si>
    <t>HZ 878</t>
  </si>
  <si>
    <t>HZ878</t>
  </si>
  <si>
    <t>located (Harley Dykstra)</t>
  </si>
  <si>
    <t>December 5, 2018</t>
  </si>
  <si>
    <t>Transformed</t>
  </si>
  <si>
    <t>80ppm</t>
  </si>
  <si>
    <t>https://www2.landgate.wa.gov.au/Gola/gola.exe/getpointinfo?PointNo=910556</t>
  </si>
  <si>
    <t>https://www2.landgate.wa.gov.au/gola/gola.exe/stationsummary?PointNo=910556&amp;Option=View</t>
  </si>
  <si>
    <t xml:space="preserve">SC3 </t>
  </si>
  <si>
    <t>WEMBLEY 107A</t>
  </si>
  <si>
    <t>WEM107A</t>
  </si>
  <si>
    <t>located (Dept of Land Admin.)</t>
  </si>
  <si>
    <t>August 3, 2006</t>
  </si>
  <si>
    <t>https://www2.landgate.wa.gov.au/Gola/gola.exe/getpointinfo?PointNo=837143</t>
  </si>
  <si>
    <t>https://www2.landgate.wa.gov.au/gola/gola.exe/stationsummary?PointNo=837143&amp;Option=View</t>
  </si>
  <si>
    <t xml:space="preserve">S1  </t>
  </si>
  <si>
    <t>WEMBLEY 111</t>
  </si>
  <si>
    <t>WEM111</t>
  </si>
  <si>
    <t>https://www2.landgate.wa.gov.au/Gola/gola.exe/getpointinfo?PointNo=843372</t>
  </si>
  <si>
    <t>https://www2.landgate.wa.gov.au/gola/gola.exe/stationsummary?PointNo=843372&amp;Option=View</t>
  </si>
  <si>
    <t>WEMBLEY 112</t>
  </si>
  <si>
    <t>WEM112</t>
  </si>
  <si>
    <t>https://www2.landgate.wa.gov.au/Gola/gola.exe/getpointinfo?PointNo=843373</t>
  </si>
  <si>
    <t>https://www2.landgate.wa.gov.au/gola/gola.exe/stationsummary?PointNo=843373&amp;Option=View</t>
  </si>
  <si>
    <t>WEMBLEY 113</t>
  </si>
  <si>
    <t>WEM113</t>
  </si>
  <si>
    <t>located (City of Stirling)</t>
  </si>
  <si>
    <t>August 22, 2008</t>
  </si>
  <si>
    <t>https://www2.landgate.wa.gov.au/Gola/gola.exe/getpointinfo?PointNo=843374</t>
  </si>
  <si>
    <t>https://www2.landgate.wa.gov.au/gola/gola.exe/stationsummary?PointNo=843374&amp;Option=View</t>
  </si>
  <si>
    <t>WEMBLEY 114</t>
  </si>
  <si>
    <t>WEM114</t>
  </si>
  <si>
    <t>https://www2.landgate.wa.gov.au/Gola/gola.exe/getpointinfo?PointNo=843375</t>
  </si>
  <si>
    <t>https://www2.landgate.wa.gov.au/gola/gola.exe/stationsummary?PointNo=843375&amp;Option=View</t>
  </si>
  <si>
    <t>WEMBLEY 115</t>
  </si>
  <si>
    <t>WEM115</t>
  </si>
  <si>
    <t>https://www2.landgate.wa.gov.au/Gola/gola.exe/getpointinfo?PointNo=843376</t>
  </si>
  <si>
    <t>https://www2.landgate.wa.gov.au/gola/gola.exe/stationsummary?PointNo=843376&amp;Option=View</t>
  </si>
  <si>
    <t>WEMBLEY 116</t>
  </si>
  <si>
    <t>WEM116</t>
  </si>
  <si>
    <t>https://www2.landgate.wa.gov.au/Gola/gola.exe/getpointinfo?PointNo=843377</t>
  </si>
  <si>
    <t>https://www2.landgate.wa.gov.au/gola/gola.exe/stationsummary?PointNo=843377&amp;Option=View</t>
  </si>
  <si>
    <t>WEMBLEY 119</t>
  </si>
  <si>
    <t>WEM 119</t>
  </si>
  <si>
    <t>August 7, 2018</t>
  </si>
  <si>
    <t>https://www2.landgate.wa.gov.au/Gola/gola.exe/getpointinfo?PointNo=843380</t>
  </si>
  <si>
    <t>https://www2.landgate.wa.gov.au/gola/gola.exe/stationsummary?PointNo=843380&amp;Option=View</t>
  </si>
  <si>
    <t>WEMBLEY 117A</t>
  </si>
  <si>
    <t>WEM117A</t>
  </si>
  <si>
    <t>located (Landgate)</t>
  </si>
  <si>
    <t>September 17, 2018</t>
  </si>
  <si>
    <t>https://www2.landgate.wa.gov.au/Gola/gola.exe/getpointinfo?PointNo=5466807</t>
  </si>
  <si>
    <t>https://www2.landgate.wa.gov.au/gola/gola.exe/stationsummary?PointNo=5466807&amp;Option=View</t>
  </si>
  <si>
    <t>SSM-WEM39</t>
  </si>
  <si>
    <t>SSM-HZ878</t>
  </si>
  <si>
    <t>SSM-WEM107A</t>
  </si>
  <si>
    <t>SSM-WEM111</t>
  </si>
  <si>
    <t>SSM-WEM112</t>
  </si>
  <si>
    <t>SSM-WEM113</t>
  </si>
  <si>
    <t>SSM-WEM114</t>
  </si>
  <si>
    <t>SSM-WEM115</t>
  </si>
  <si>
    <t>SSM-WEM116</t>
  </si>
  <si>
    <t>SSM-WEM 119</t>
  </si>
  <si>
    <t>SSM-WEM117A</t>
  </si>
  <si>
    <t>Name</t>
  </si>
  <si>
    <t>Description</t>
  </si>
  <si>
    <t>Easting</t>
  </si>
  <si>
    <t>Northing</t>
  </si>
  <si>
    <t>Elevation</t>
  </si>
  <si>
    <t>9.7530m</t>
  </si>
  <si>
    <t>8.7250m</t>
  </si>
  <si>
    <t>9.9980m</t>
  </si>
  <si>
    <t>8.8330m</t>
  </si>
  <si>
    <t>9.7380m</t>
  </si>
  <si>
    <t>8.5580m</t>
  </si>
  <si>
    <t>9.1060m</t>
  </si>
  <si>
    <t>9.0000m</t>
  </si>
  <si>
    <t>9.5260m</t>
  </si>
  <si>
    <t>8.6840m</t>
  </si>
  <si>
    <t>9.7140m</t>
  </si>
  <si>
    <t>*Using GDA94/GSB (GDA94 NTv2 to GDA2020)</t>
  </si>
  <si>
    <t>Landgate MGA94 to MGA2020 (2020 - 94)</t>
  </si>
  <si>
    <t>Diff Easting</t>
  </si>
  <si>
    <t>Diff Northing</t>
  </si>
  <si>
    <t>OpenRoads MGA94 to MGA2020 (2020 - 94)</t>
  </si>
  <si>
    <t>OpenRoads MGA2020 to Landgate MGA2020 (Landgate - OpenRoads)</t>
  </si>
  <si>
    <t>Diff Distance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</si>
</sst>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2"/>
  <sheetViews>
    <sheetView workbookViewId="0"/>
  </sheetViews>
  <sheetFormatPr defaultRowHeight="12.75" x14ac:dyDescent="0.2"/>
  <cols>
    <col min="1" max="1" width="12.140625" bestFit="1" customWidth="1"/>
    <col min="2" max="2" width="9.5703125" bestFit="1" customWidth="1"/>
    <col min="3" max="3" width="14.7109375" bestFit="1" customWidth="1"/>
    <col min="4" max="4" width="18.85546875" bestFit="1" customWidth="1"/>
    <col min="5" max="5" width="22.140625" bestFit="1" customWidth="1"/>
    <col min="6" max="6" width="28.28515625" bestFit="1" customWidth="1"/>
    <col min="7" max="7" width="18" bestFit="1" customWidth="1"/>
    <col min="8" max="8" width="18.85546875" bestFit="1" customWidth="1"/>
    <col min="9" max="9" width="24" bestFit="1" customWidth="1"/>
    <col min="10" max="10" width="11.140625" bestFit="1" customWidth="1"/>
    <col min="11" max="11" width="12.5703125" bestFit="1" customWidth="1"/>
    <col min="12" max="12" width="12" bestFit="1" customWidth="1"/>
    <col min="13" max="13" width="9" bestFit="1" customWidth="1"/>
    <col min="14" max="14" width="11" bestFit="1" customWidth="1"/>
    <col min="15" max="15" width="12" bestFit="1" customWidth="1"/>
    <col min="16" max="16" width="5" bestFit="1" customWidth="1"/>
    <col min="17" max="17" width="21" bestFit="1" customWidth="1"/>
    <col min="18" max="18" width="17.42578125" bestFit="1" customWidth="1"/>
    <col min="19" max="19" width="13.7109375" bestFit="1" customWidth="1"/>
    <col min="20" max="20" width="10" bestFit="1" customWidth="1"/>
    <col min="21" max="21" width="12.140625" bestFit="1" customWidth="1"/>
    <col min="22" max="22" width="12.42578125" bestFit="1" customWidth="1"/>
    <col min="23" max="23" width="14" bestFit="1" customWidth="1"/>
    <col min="24" max="24" width="67.7109375" bestFit="1" customWidth="1"/>
    <col min="25" max="25" width="83.5703125" bestFit="1" customWidth="1"/>
    <col min="26" max="26" width="11.28515625" bestFit="1" customWidth="1"/>
    <col min="27" max="27" width="9.5703125" bestFit="1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2">
      <c r="A2">
        <v>102436</v>
      </c>
      <c r="B2" t="s">
        <v>27</v>
      </c>
      <c r="C2" t="s">
        <v>28</v>
      </c>
      <c r="D2" t="s">
        <v>38</v>
      </c>
      <c r="E2" t="s">
        <v>39</v>
      </c>
      <c r="F2" t="s">
        <v>40</v>
      </c>
      <c r="G2" t="s">
        <v>41</v>
      </c>
      <c r="H2" t="s">
        <v>42</v>
      </c>
      <c r="I2" t="s">
        <v>43</v>
      </c>
      <c r="J2" t="s">
        <v>31</v>
      </c>
      <c r="K2">
        <v>-31.911767489999999</v>
      </c>
      <c r="L2">
        <v>115.79609436</v>
      </c>
      <c r="M2" t="s">
        <v>32</v>
      </c>
      <c r="N2">
        <v>386172.19300000003</v>
      </c>
      <c r="O2">
        <v>6468711.9309999999</v>
      </c>
      <c r="P2">
        <v>50</v>
      </c>
      <c r="Q2">
        <v>1.4999999999999999E-2</v>
      </c>
      <c r="R2" t="s">
        <v>33</v>
      </c>
      <c r="S2" t="s">
        <v>34</v>
      </c>
      <c r="T2" t="s">
        <v>35</v>
      </c>
      <c r="U2">
        <v>9.7530000000000001</v>
      </c>
      <c r="V2" t="s">
        <v>36</v>
      </c>
      <c r="W2" t="s">
        <v>37</v>
      </c>
      <c r="X2" t="s">
        <v>44</v>
      </c>
      <c r="Y2" t="s">
        <v>45</v>
      </c>
      <c r="Z2" t="s">
        <v>46</v>
      </c>
      <c r="AA2">
        <v>1</v>
      </c>
    </row>
    <row r="3" spans="1:27" x14ac:dyDescent="0.2">
      <c r="A3">
        <v>910556</v>
      </c>
      <c r="B3" t="s">
        <v>27</v>
      </c>
      <c r="C3" t="s">
        <v>28</v>
      </c>
      <c r="D3" t="s">
        <v>47</v>
      </c>
      <c r="E3" t="s">
        <v>48</v>
      </c>
      <c r="F3" t="s">
        <v>49</v>
      </c>
      <c r="G3" t="s">
        <v>50</v>
      </c>
      <c r="H3" t="s">
        <v>42</v>
      </c>
      <c r="I3" t="s">
        <v>43</v>
      </c>
      <c r="J3" t="s">
        <v>31</v>
      </c>
      <c r="K3">
        <v>-31.914588720000001</v>
      </c>
      <c r="L3">
        <v>115.79927373</v>
      </c>
      <c r="M3" t="s">
        <v>32</v>
      </c>
      <c r="N3">
        <v>386476.28200000001</v>
      </c>
      <c r="O3">
        <v>6468402.5279999999</v>
      </c>
      <c r="P3">
        <v>50</v>
      </c>
      <c r="Q3">
        <v>0.1</v>
      </c>
      <c r="R3" t="s">
        <v>51</v>
      </c>
      <c r="S3" t="s">
        <v>52</v>
      </c>
      <c r="T3" t="s">
        <v>35</v>
      </c>
      <c r="U3">
        <v>8.7249999999999996</v>
      </c>
      <c r="V3" t="s">
        <v>36</v>
      </c>
      <c r="W3" t="s">
        <v>37</v>
      </c>
      <c r="X3" t="s">
        <v>53</v>
      </c>
      <c r="Y3" t="s">
        <v>54</v>
      </c>
      <c r="Z3" t="s">
        <v>55</v>
      </c>
      <c r="AA3">
        <v>1</v>
      </c>
    </row>
    <row r="4" spans="1:27" x14ac:dyDescent="0.2">
      <c r="A4">
        <v>837143</v>
      </c>
      <c r="B4" t="s">
        <v>27</v>
      </c>
      <c r="C4" t="s">
        <v>28</v>
      </c>
      <c r="D4" t="s">
        <v>56</v>
      </c>
      <c r="E4" t="s">
        <v>57</v>
      </c>
      <c r="F4" t="s">
        <v>58</v>
      </c>
      <c r="G4" t="s">
        <v>59</v>
      </c>
      <c r="I4" t="s">
        <v>30</v>
      </c>
      <c r="J4" t="s">
        <v>31</v>
      </c>
      <c r="K4">
        <v>-31.915793839999999</v>
      </c>
      <c r="L4">
        <v>115.7942019</v>
      </c>
      <c r="M4" t="s">
        <v>32</v>
      </c>
      <c r="N4">
        <v>385998.217</v>
      </c>
      <c r="O4">
        <v>6468263.6129999999</v>
      </c>
      <c r="P4">
        <v>50</v>
      </c>
      <c r="Q4">
        <v>1.7999999999999999E-2</v>
      </c>
      <c r="R4" t="s">
        <v>33</v>
      </c>
      <c r="S4" t="s">
        <v>34</v>
      </c>
      <c r="T4" t="s">
        <v>35</v>
      </c>
      <c r="U4">
        <v>9.9979999999999993</v>
      </c>
      <c r="V4" t="s">
        <v>36</v>
      </c>
      <c r="W4" t="s">
        <v>37</v>
      </c>
      <c r="X4" t="s">
        <v>60</v>
      </c>
      <c r="Y4" t="s">
        <v>61</v>
      </c>
      <c r="Z4" t="s">
        <v>62</v>
      </c>
      <c r="AA4">
        <v>1</v>
      </c>
    </row>
    <row r="5" spans="1:27" x14ac:dyDescent="0.2">
      <c r="A5">
        <v>843372</v>
      </c>
      <c r="B5" t="s">
        <v>27</v>
      </c>
      <c r="C5" t="s">
        <v>28</v>
      </c>
      <c r="D5" t="s">
        <v>63</v>
      </c>
      <c r="E5" t="s">
        <v>64</v>
      </c>
      <c r="F5" t="s">
        <v>58</v>
      </c>
      <c r="G5" t="s">
        <v>29</v>
      </c>
      <c r="H5" t="s">
        <v>42</v>
      </c>
      <c r="I5" t="s">
        <v>43</v>
      </c>
      <c r="J5" t="s">
        <v>31</v>
      </c>
      <c r="K5">
        <v>-31.916974849999999</v>
      </c>
      <c r="L5">
        <v>115.79582874</v>
      </c>
      <c r="M5" t="s">
        <v>32</v>
      </c>
      <c r="N5">
        <v>386153.49200000003</v>
      </c>
      <c r="O5">
        <v>6468134.4060000004</v>
      </c>
      <c r="P5">
        <v>50</v>
      </c>
      <c r="Q5">
        <v>0.1</v>
      </c>
      <c r="R5" t="s">
        <v>51</v>
      </c>
      <c r="S5" t="s">
        <v>52</v>
      </c>
      <c r="T5" t="s">
        <v>35</v>
      </c>
      <c r="U5">
        <v>8.8330000000000002</v>
      </c>
      <c r="V5" t="s">
        <v>36</v>
      </c>
      <c r="W5" t="s">
        <v>37</v>
      </c>
      <c r="X5" t="s">
        <v>65</v>
      </c>
      <c r="Y5" t="s">
        <v>66</v>
      </c>
      <c r="Z5" t="s">
        <v>55</v>
      </c>
      <c r="AA5">
        <v>1</v>
      </c>
    </row>
    <row r="6" spans="1:27" x14ac:dyDescent="0.2">
      <c r="A6">
        <v>843373</v>
      </c>
      <c r="B6" t="s">
        <v>27</v>
      </c>
      <c r="C6" t="s">
        <v>28</v>
      </c>
      <c r="D6" t="s">
        <v>67</v>
      </c>
      <c r="E6" t="s">
        <v>68</v>
      </c>
      <c r="F6" t="s">
        <v>58</v>
      </c>
      <c r="G6" t="s">
        <v>29</v>
      </c>
      <c r="H6" t="s">
        <v>42</v>
      </c>
      <c r="I6" t="s">
        <v>43</v>
      </c>
      <c r="J6" t="s">
        <v>31</v>
      </c>
      <c r="K6">
        <v>-31.91634702</v>
      </c>
      <c r="L6">
        <v>115.79513593</v>
      </c>
      <c r="M6" t="s">
        <v>32</v>
      </c>
      <c r="N6">
        <v>386087.212</v>
      </c>
      <c r="O6">
        <v>6468203.2750000004</v>
      </c>
      <c r="P6">
        <v>50</v>
      </c>
      <c r="Q6">
        <v>0.1</v>
      </c>
      <c r="R6" t="s">
        <v>51</v>
      </c>
      <c r="S6" t="s">
        <v>52</v>
      </c>
      <c r="T6" t="s">
        <v>35</v>
      </c>
      <c r="U6">
        <v>9.7379999999999995</v>
      </c>
      <c r="V6" t="s">
        <v>36</v>
      </c>
      <c r="W6" t="s">
        <v>37</v>
      </c>
      <c r="X6" t="s">
        <v>69</v>
      </c>
      <c r="Y6" t="s">
        <v>70</v>
      </c>
      <c r="Z6" t="s">
        <v>55</v>
      </c>
      <c r="AA6">
        <v>1</v>
      </c>
    </row>
    <row r="7" spans="1:27" x14ac:dyDescent="0.2">
      <c r="A7">
        <v>843374</v>
      </c>
      <c r="B7" t="s">
        <v>27</v>
      </c>
      <c r="C7" t="s">
        <v>28</v>
      </c>
      <c r="D7" t="s">
        <v>71</v>
      </c>
      <c r="E7" t="s">
        <v>72</v>
      </c>
      <c r="F7" t="s">
        <v>73</v>
      </c>
      <c r="G7" t="s">
        <v>74</v>
      </c>
      <c r="H7" t="s">
        <v>42</v>
      </c>
      <c r="I7" t="s">
        <v>43</v>
      </c>
      <c r="J7" t="s">
        <v>31</v>
      </c>
      <c r="K7">
        <v>-31.916010010000001</v>
      </c>
      <c r="L7">
        <v>115.79597434</v>
      </c>
      <c r="M7" t="s">
        <v>32</v>
      </c>
      <c r="N7">
        <v>386166.06900000002</v>
      </c>
      <c r="O7">
        <v>6468241.5140000004</v>
      </c>
      <c r="P7">
        <v>50</v>
      </c>
      <c r="Q7">
        <v>0.1</v>
      </c>
      <c r="R7" t="s">
        <v>51</v>
      </c>
      <c r="S7" t="s">
        <v>52</v>
      </c>
      <c r="T7" t="s">
        <v>35</v>
      </c>
      <c r="U7">
        <v>8.5579999999999998</v>
      </c>
      <c r="V7" t="s">
        <v>36</v>
      </c>
      <c r="W7" t="s">
        <v>37</v>
      </c>
      <c r="X7" t="s">
        <v>75</v>
      </c>
      <c r="Y7" t="s">
        <v>76</v>
      </c>
      <c r="Z7" t="s">
        <v>55</v>
      </c>
      <c r="AA7">
        <v>1</v>
      </c>
    </row>
    <row r="8" spans="1:27" x14ac:dyDescent="0.2">
      <c r="A8">
        <v>843375</v>
      </c>
      <c r="B8" t="s">
        <v>27</v>
      </c>
      <c r="C8" t="s">
        <v>28</v>
      </c>
      <c r="D8" t="s">
        <v>77</v>
      </c>
      <c r="E8" t="s">
        <v>78</v>
      </c>
      <c r="F8" t="s">
        <v>58</v>
      </c>
      <c r="G8" t="s">
        <v>29</v>
      </c>
      <c r="H8" t="s">
        <v>42</v>
      </c>
      <c r="I8" t="s">
        <v>43</v>
      </c>
      <c r="J8" t="s">
        <v>31</v>
      </c>
      <c r="K8">
        <v>-31.915096909999999</v>
      </c>
      <c r="L8">
        <v>115.79671021</v>
      </c>
      <c r="M8" t="s">
        <v>32</v>
      </c>
      <c r="N8">
        <v>386234.522</v>
      </c>
      <c r="O8">
        <v>6468343.5060000001</v>
      </c>
      <c r="P8">
        <v>50</v>
      </c>
      <c r="Q8">
        <v>0.1</v>
      </c>
      <c r="R8" t="s">
        <v>51</v>
      </c>
      <c r="S8" t="s">
        <v>52</v>
      </c>
      <c r="T8" t="s">
        <v>35</v>
      </c>
      <c r="U8">
        <v>9.1059999999999999</v>
      </c>
      <c r="V8" t="s">
        <v>36</v>
      </c>
      <c r="W8" t="s">
        <v>37</v>
      </c>
      <c r="X8" t="s">
        <v>79</v>
      </c>
      <c r="Y8" t="s">
        <v>80</v>
      </c>
      <c r="Z8" t="s">
        <v>55</v>
      </c>
      <c r="AA8">
        <v>1</v>
      </c>
    </row>
    <row r="9" spans="1:27" x14ac:dyDescent="0.2">
      <c r="A9">
        <v>843376</v>
      </c>
      <c r="B9" t="s">
        <v>27</v>
      </c>
      <c r="C9" t="s">
        <v>28</v>
      </c>
      <c r="D9" t="s">
        <v>81</v>
      </c>
      <c r="E9" t="s">
        <v>82</v>
      </c>
      <c r="F9" t="s">
        <v>49</v>
      </c>
      <c r="G9" t="s">
        <v>50</v>
      </c>
      <c r="H9" t="s">
        <v>42</v>
      </c>
      <c r="I9" t="s">
        <v>43</v>
      </c>
      <c r="J9" t="s">
        <v>31</v>
      </c>
      <c r="K9">
        <v>-31.913942779999999</v>
      </c>
      <c r="L9">
        <v>115.7976378</v>
      </c>
      <c r="M9" t="s">
        <v>32</v>
      </c>
      <c r="N9">
        <v>386320.80800000002</v>
      </c>
      <c r="O9">
        <v>6468472.4170000004</v>
      </c>
      <c r="P9">
        <v>50</v>
      </c>
      <c r="Q9">
        <v>0.1</v>
      </c>
      <c r="R9" t="s">
        <v>51</v>
      </c>
      <c r="S9" t="s">
        <v>52</v>
      </c>
      <c r="T9" t="s">
        <v>35</v>
      </c>
      <c r="U9">
        <v>9</v>
      </c>
      <c r="V9" t="s">
        <v>36</v>
      </c>
      <c r="W9" t="s">
        <v>37</v>
      </c>
      <c r="X9" t="s">
        <v>83</v>
      </c>
      <c r="Y9" t="s">
        <v>84</v>
      </c>
      <c r="Z9" t="s">
        <v>55</v>
      </c>
      <c r="AA9">
        <v>1</v>
      </c>
    </row>
    <row r="10" spans="1:27" x14ac:dyDescent="0.2">
      <c r="A10">
        <v>843377</v>
      </c>
      <c r="B10" t="s">
        <v>27</v>
      </c>
      <c r="C10" t="s">
        <v>28</v>
      </c>
      <c r="D10" t="s">
        <v>85</v>
      </c>
      <c r="E10" t="s">
        <v>86</v>
      </c>
      <c r="F10" t="s">
        <v>58</v>
      </c>
      <c r="G10" t="s">
        <v>29</v>
      </c>
      <c r="H10" t="s">
        <v>42</v>
      </c>
      <c r="I10" t="s">
        <v>43</v>
      </c>
      <c r="J10" t="s">
        <v>31</v>
      </c>
      <c r="K10">
        <v>-31.913752169999999</v>
      </c>
      <c r="L10">
        <v>115.79686872000001</v>
      </c>
      <c r="M10" t="s">
        <v>32</v>
      </c>
      <c r="N10">
        <v>386247.85399999999</v>
      </c>
      <c r="O10">
        <v>6468492.7390000001</v>
      </c>
      <c r="P10">
        <v>50</v>
      </c>
      <c r="Q10">
        <v>0.1</v>
      </c>
      <c r="R10" t="s">
        <v>51</v>
      </c>
      <c r="S10" t="s">
        <v>52</v>
      </c>
      <c r="T10" t="s">
        <v>35</v>
      </c>
      <c r="U10">
        <v>9.5259999999999998</v>
      </c>
      <c r="V10" t="s">
        <v>36</v>
      </c>
      <c r="W10" t="s">
        <v>37</v>
      </c>
      <c r="X10" t="s">
        <v>87</v>
      </c>
      <c r="Y10" t="s">
        <v>88</v>
      </c>
      <c r="Z10" t="s">
        <v>55</v>
      </c>
      <c r="AA10">
        <v>1</v>
      </c>
    </row>
    <row r="11" spans="1:27" x14ac:dyDescent="0.2">
      <c r="A11">
        <v>843380</v>
      </c>
      <c r="B11" t="s">
        <v>27</v>
      </c>
      <c r="C11" t="s">
        <v>28</v>
      </c>
      <c r="D11" t="s">
        <v>89</v>
      </c>
      <c r="E11" t="s">
        <v>90</v>
      </c>
      <c r="F11" t="s">
        <v>40</v>
      </c>
      <c r="G11" t="s">
        <v>91</v>
      </c>
      <c r="H11" t="s">
        <v>42</v>
      </c>
      <c r="I11" t="s">
        <v>43</v>
      </c>
      <c r="J11" t="s">
        <v>31</v>
      </c>
      <c r="K11">
        <v>-31.911751020000001</v>
      </c>
      <c r="L11">
        <v>115.79953457000001</v>
      </c>
      <c r="M11" t="s">
        <v>32</v>
      </c>
      <c r="N11">
        <v>386497.46100000001</v>
      </c>
      <c r="O11">
        <v>6468717.3650000002</v>
      </c>
      <c r="P11">
        <v>50</v>
      </c>
      <c r="Q11">
        <v>0.1</v>
      </c>
      <c r="R11" t="s">
        <v>51</v>
      </c>
      <c r="S11" t="s">
        <v>52</v>
      </c>
      <c r="T11" t="s">
        <v>35</v>
      </c>
      <c r="U11">
        <v>8.6839999999999993</v>
      </c>
      <c r="V11" t="s">
        <v>36</v>
      </c>
      <c r="W11" t="s">
        <v>37</v>
      </c>
      <c r="X11" t="s">
        <v>92</v>
      </c>
      <c r="Y11" t="s">
        <v>93</v>
      </c>
      <c r="Z11" t="s">
        <v>55</v>
      </c>
      <c r="AA11">
        <v>1</v>
      </c>
    </row>
    <row r="12" spans="1:27" x14ac:dyDescent="0.2">
      <c r="A12">
        <v>5466807</v>
      </c>
      <c r="B12" t="s">
        <v>27</v>
      </c>
      <c r="C12" t="s">
        <v>28</v>
      </c>
      <c r="D12" t="s">
        <v>94</v>
      </c>
      <c r="E12" t="s">
        <v>95</v>
      </c>
      <c r="F12" t="s">
        <v>96</v>
      </c>
      <c r="G12" t="s">
        <v>97</v>
      </c>
      <c r="H12" t="s">
        <v>42</v>
      </c>
      <c r="I12" t="s">
        <v>43</v>
      </c>
      <c r="J12" t="s">
        <v>31</v>
      </c>
      <c r="K12">
        <v>-31.912952570000002</v>
      </c>
      <c r="L12">
        <v>115.79726703</v>
      </c>
      <c r="M12" t="s">
        <v>32</v>
      </c>
      <c r="N12">
        <v>386284.53200000001</v>
      </c>
      <c r="O12">
        <v>6468581.7949999999</v>
      </c>
      <c r="P12">
        <v>50</v>
      </c>
      <c r="Q12">
        <v>0.1</v>
      </c>
      <c r="R12" t="s">
        <v>51</v>
      </c>
      <c r="S12" t="s">
        <v>52</v>
      </c>
      <c r="T12" t="s">
        <v>35</v>
      </c>
      <c r="U12">
        <v>9.7140000000000004</v>
      </c>
      <c r="V12" t="s">
        <v>36</v>
      </c>
      <c r="W12" t="s">
        <v>37</v>
      </c>
      <c r="X12" t="s">
        <v>98</v>
      </c>
      <c r="Y12" t="s">
        <v>99</v>
      </c>
      <c r="Z12" t="s">
        <v>55</v>
      </c>
      <c r="AA1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/>
  </sheetViews>
  <sheetFormatPr defaultRowHeight="12.75" x14ac:dyDescent="0.2"/>
  <cols>
    <col min="2" max="2" width="11.5703125" bestFit="1" customWidth="1"/>
    <col min="3" max="3" width="12.5703125" bestFit="1" customWidth="1"/>
    <col min="4" max="4" width="9.5703125" bestFit="1" customWidth="1"/>
    <col min="5" max="5" width="14.85546875" bestFit="1" customWidth="1"/>
  </cols>
  <sheetData>
    <row r="1" spans="1:5" x14ac:dyDescent="0.2">
      <c r="A1" t="s">
        <v>111</v>
      </c>
      <c r="B1" t="s">
        <v>113</v>
      </c>
      <c r="C1" t="s">
        <v>114</v>
      </c>
      <c r="D1" t="s">
        <v>115</v>
      </c>
      <c r="E1" t="s">
        <v>112</v>
      </c>
    </row>
    <row r="2" spans="1:5" x14ac:dyDescent="0.2">
      <c r="A2">
        <v>102436</v>
      </c>
      <c r="B2" s="1">
        <v>386172.19300000003</v>
      </c>
      <c r="C2" s="1">
        <v>6468711.9309999999</v>
      </c>
      <c r="D2" s="1">
        <v>9.7530000000000001</v>
      </c>
      <c r="E2" t="s">
        <v>100</v>
      </c>
    </row>
    <row r="3" spans="1:5" x14ac:dyDescent="0.2">
      <c r="A3">
        <v>910556</v>
      </c>
      <c r="B3" s="1">
        <v>386476.28200000001</v>
      </c>
      <c r="C3" s="1">
        <v>6468402.5279999999</v>
      </c>
      <c r="D3" s="1">
        <v>8.7249999999999996</v>
      </c>
      <c r="E3" t="s">
        <v>101</v>
      </c>
    </row>
    <row r="4" spans="1:5" x14ac:dyDescent="0.2">
      <c r="A4">
        <v>837143</v>
      </c>
      <c r="B4" s="1">
        <v>385998.217</v>
      </c>
      <c r="C4" s="1">
        <v>6468263.6129999999</v>
      </c>
      <c r="D4" s="1">
        <v>9.9979999999999993</v>
      </c>
      <c r="E4" t="s">
        <v>102</v>
      </c>
    </row>
    <row r="5" spans="1:5" x14ac:dyDescent="0.2">
      <c r="A5">
        <v>843372</v>
      </c>
      <c r="B5" s="1">
        <v>386153.49200000003</v>
      </c>
      <c r="C5" s="1">
        <v>6468134.4060000004</v>
      </c>
      <c r="D5" s="1">
        <v>8.8330000000000002</v>
      </c>
      <c r="E5" t="s">
        <v>103</v>
      </c>
    </row>
    <row r="6" spans="1:5" x14ac:dyDescent="0.2">
      <c r="A6">
        <v>843373</v>
      </c>
      <c r="B6" s="1">
        <v>386087.212</v>
      </c>
      <c r="C6" s="1">
        <v>6468203.2750000004</v>
      </c>
      <c r="D6" s="1">
        <v>9.7379999999999995</v>
      </c>
      <c r="E6" t="s">
        <v>104</v>
      </c>
    </row>
    <row r="7" spans="1:5" x14ac:dyDescent="0.2">
      <c r="A7">
        <v>843374</v>
      </c>
      <c r="B7" s="1">
        <v>386166.06900000002</v>
      </c>
      <c r="C7" s="1">
        <v>6468241.5140000004</v>
      </c>
      <c r="D7" s="1">
        <v>8.5579999999999998</v>
      </c>
      <c r="E7" t="s">
        <v>105</v>
      </c>
    </row>
    <row r="8" spans="1:5" x14ac:dyDescent="0.2">
      <c r="A8">
        <v>843375</v>
      </c>
      <c r="B8" s="1">
        <v>386234.522</v>
      </c>
      <c r="C8" s="1">
        <v>6468343.5060000001</v>
      </c>
      <c r="D8" s="1">
        <v>9.1059999999999999</v>
      </c>
      <c r="E8" t="s">
        <v>106</v>
      </c>
    </row>
    <row r="9" spans="1:5" x14ac:dyDescent="0.2">
      <c r="A9">
        <v>843376</v>
      </c>
      <c r="B9" s="1">
        <v>386320.80800000002</v>
      </c>
      <c r="C9" s="1">
        <v>6468472.4170000004</v>
      </c>
      <c r="D9" s="1">
        <v>9</v>
      </c>
      <c r="E9" t="s">
        <v>107</v>
      </c>
    </row>
    <row r="10" spans="1:5" x14ac:dyDescent="0.2">
      <c r="A10">
        <v>843377</v>
      </c>
      <c r="B10" s="1">
        <v>386247.85399999999</v>
      </c>
      <c r="C10" s="1">
        <v>6468492.7390000001</v>
      </c>
      <c r="D10" s="1">
        <v>9.5259999999999998</v>
      </c>
      <c r="E10" t="s">
        <v>108</v>
      </c>
    </row>
    <row r="11" spans="1:5" x14ac:dyDescent="0.2">
      <c r="A11">
        <v>843380</v>
      </c>
      <c r="B11" s="1">
        <v>386497.46100000001</v>
      </c>
      <c r="C11" s="1">
        <v>6468717.3650000002</v>
      </c>
      <c r="D11" s="1">
        <v>8.6839999999999993</v>
      </c>
      <c r="E11" t="s">
        <v>109</v>
      </c>
    </row>
    <row r="12" spans="1:5" x14ac:dyDescent="0.2">
      <c r="A12">
        <v>5466807</v>
      </c>
      <c r="B12" s="1">
        <v>386284.53200000001</v>
      </c>
      <c r="C12" s="1">
        <v>6468581.7949999999</v>
      </c>
      <c r="D12" s="1">
        <v>9.7140000000000004</v>
      </c>
      <c r="E1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2.75" x14ac:dyDescent="0.2"/>
  <cols>
    <col min="1" max="1" width="8" bestFit="1" customWidth="1"/>
    <col min="2" max="2" width="11.5703125" bestFit="1" customWidth="1"/>
    <col min="3" max="3" width="12.5703125" bestFit="1" customWidth="1"/>
    <col min="4" max="4" width="8.5703125" bestFit="1" customWidth="1"/>
    <col min="5" max="5" width="14.85546875" bestFit="1" customWidth="1"/>
  </cols>
  <sheetData>
    <row r="1" spans="1:5" x14ac:dyDescent="0.2">
      <c r="A1" t="s">
        <v>111</v>
      </c>
      <c r="B1" t="s">
        <v>113</v>
      </c>
      <c r="C1" t="s">
        <v>114</v>
      </c>
      <c r="D1" t="s">
        <v>115</v>
      </c>
      <c r="E1" t="s">
        <v>112</v>
      </c>
    </row>
    <row r="2" spans="1:5" x14ac:dyDescent="0.2">
      <c r="A2">
        <v>102436</v>
      </c>
      <c r="B2" s="1">
        <v>386173.20400000003</v>
      </c>
      <c r="C2" s="1">
        <v>6468713.4309999999</v>
      </c>
      <c r="D2" s="1">
        <v>9.7530000000000001</v>
      </c>
      <c r="E2" t="s">
        <v>100</v>
      </c>
    </row>
    <row r="3" spans="1:5" x14ac:dyDescent="0.2">
      <c r="A3">
        <v>910556</v>
      </c>
      <c r="B3" s="1">
        <v>386477.299</v>
      </c>
      <c r="C3" s="1">
        <v>6468404.023</v>
      </c>
      <c r="D3" s="1">
        <v>8.7249999999999996</v>
      </c>
      <c r="E3" t="s">
        <v>101</v>
      </c>
    </row>
    <row r="4" spans="1:5" x14ac:dyDescent="0.2">
      <c r="A4">
        <v>837143</v>
      </c>
      <c r="B4" s="1">
        <v>385999.22499999998</v>
      </c>
      <c r="C4" s="1">
        <v>6468265.1100000003</v>
      </c>
      <c r="D4" s="1">
        <v>9.9979999999999993</v>
      </c>
      <c r="E4" t="s">
        <v>102</v>
      </c>
    </row>
    <row r="5" spans="1:5" x14ac:dyDescent="0.2">
      <c r="A5">
        <v>843372</v>
      </c>
      <c r="B5" s="1">
        <v>386154.50799999997</v>
      </c>
      <c r="C5" s="1">
        <v>6468135.9050000003</v>
      </c>
      <c r="D5" s="1">
        <v>8.8330000000000002</v>
      </c>
      <c r="E5" t="s">
        <v>103</v>
      </c>
    </row>
    <row r="6" spans="1:5" x14ac:dyDescent="0.2">
      <c r="A6">
        <v>843373</v>
      </c>
      <c r="B6" s="1">
        <v>386088.23</v>
      </c>
      <c r="C6" s="1">
        <v>6468204.7709999997</v>
      </c>
      <c r="D6" s="1">
        <v>9.7379999999999995</v>
      </c>
      <c r="E6" t="s">
        <v>104</v>
      </c>
    </row>
    <row r="7" spans="1:5" x14ac:dyDescent="0.2">
      <c r="A7">
        <v>843374</v>
      </c>
      <c r="B7" s="1">
        <v>386167.08500000002</v>
      </c>
      <c r="C7" s="1">
        <v>6468243.0099999998</v>
      </c>
      <c r="D7" s="1">
        <v>8.5579999999999998</v>
      </c>
      <c r="E7" t="s">
        <v>105</v>
      </c>
    </row>
    <row r="8" spans="1:5" x14ac:dyDescent="0.2">
      <c r="A8">
        <v>843375</v>
      </c>
      <c r="B8" s="1">
        <v>386235.54</v>
      </c>
      <c r="C8" s="1">
        <v>6468345.0010000002</v>
      </c>
      <c r="D8" s="1">
        <v>9.1059999999999999</v>
      </c>
      <c r="E8" t="s">
        <v>106</v>
      </c>
    </row>
    <row r="9" spans="1:5" x14ac:dyDescent="0.2">
      <c r="A9">
        <v>843376</v>
      </c>
      <c r="B9" s="1">
        <v>386321.82500000001</v>
      </c>
      <c r="C9" s="1">
        <v>6468473.9129999997</v>
      </c>
      <c r="D9" s="1">
        <v>9</v>
      </c>
      <c r="E9" t="s">
        <v>107</v>
      </c>
    </row>
    <row r="10" spans="1:5" x14ac:dyDescent="0.2">
      <c r="A10">
        <v>843377</v>
      </c>
      <c r="B10" s="1">
        <v>386248.875</v>
      </c>
      <c r="C10" s="1">
        <v>6468494.2369999997</v>
      </c>
      <c r="D10" s="1">
        <v>9.5259999999999998</v>
      </c>
      <c r="E10" t="s">
        <v>108</v>
      </c>
    </row>
    <row r="11" spans="1:5" x14ac:dyDescent="0.2">
      <c r="A11">
        <v>843380</v>
      </c>
      <c r="B11" s="1">
        <v>386498.48100000003</v>
      </c>
      <c r="C11" s="1">
        <v>6468718.8569999998</v>
      </c>
      <c r="D11" s="1">
        <v>8.6839999999999993</v>
      </c>
      <c r="E11" t="s">
        <v>109</v>
      </c>
    </row>
    <row r="12" spans="1:5" x14ac:dyDescent="0.2">
      <c r="A12">
        <v>5466807</v>
      </c>
      <c r="B12" s="1">
        <v>386285.55200000003</v>
      </c>
      <c r="C12" s="1">
        <v>6468583.2869999995</v>
      </c>
      <c r="D12" s="1">
        <v>9.7140000000000004</v>
      </c>
      <c r="E12" t="s">
        <v>110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/>
  </sheetViews>
  <sheetFormatPr defaultRowHeight="12.75" x14ac:dyDescent="0.2"/>
  <cols>
    <col min="1" max="1" width="8" bestFit="1" customWidth="1"/>
    <col min="2" max="2" width="13.28515625" bestFit="1" customWidth="1"/>
    <col min="3" max="3" width="14.28515625" bestFit="1" customWidth="1"/>
    <col min="4" max="4" width="8.42578125" bestFit="1" customWidth="1"/>
    <col min="5" max="5" width="10.28515625" bestFit="1" customWidth="1"/>
  </cols>
  <sheetData>
    <row r="1" spans="1:5" x14ac:dyDescent="0.2">
      <c r="A1" t="s">
        <v>111</v>
      </c>
      <c r="B1" t="s">
        <v>113</v>
      </c>
      <c r="C1" t="s">
        <v>114</v>
      </c>
      <c r="D1" t="s">
        <v>115</v>
      </c>
      <c r="E1" t="s">
        <v>112</v>
      </c>
    </row>
    <row r="2" spans="1:5" x14ac:dyDescent="0.2">
      <c r="A2">
        <v>102436</v>
      </c>
      <c r="B2" s="1">
        <v>386173.20649999997</v>
      </c>
      <c r="C2" s="1">
        <v>6468713.4310999997</v>
      </c>
      <c r="D2" t="s">
        <v>116</v>
      </c>
      <c r="E2" t="s">
        <v>39</v>
      </c>
    </row>
    <row r="3" spans="1:5" x14ac:dyDescent="0.2">
      <c r="A3">
        <v>910556</v>
      </c>
      <c r="B3" s="1">
        <v>386477.29460000002</v>
      </c>
      <c r="C3" s="1">
        <v>6468404.0286999997</v>
      </c>
      <c r="D3" t="s">
        <v>117</v>
      </c>
      <c r="E3" t="s">
        <v>48</v>
      </c>
    </row>
    <row r="4" spans="1:5" x14ac:dyDescent="0.2">
      <c r="A4">
        <v>837143</v>
      </c>
      <c r="B4" s="1">
        <v>385999.23109999998</v>
      </c>
      <c r="C4" s="1">
        <v>6468265.1169999996</v>
      </c>
      <c r="D4" t="s">
        <v>118</v>
      </c>
      <c r="E4" t="s">
        <v>57</v>
      </c>
    </row>
    <row r="5" spans="1:5" x14ac:dyDescent="0.2">
      <c r="A5">
        <v>843372</v>
      </c>
      <c r="B5" s="1">
        <v>386154.50559999997</v>
      </c>
      <c r="C5" s="1">
        <v>6468135.9101</v>
      </c>
      <c r="D5" t="s">
        <v>119</v>
      </c>
      <c r="E5" t="s">
        <v>64</v>
      </c>
    </row>
    <row r="6" spans="1:5" x14ac:dyDescent="0.2">
      <c r="A6">
        <v>843373</v>
      </c>
      <c r="B6" s="1">
        <v>386088.22580000001</v>
      </c>
      <c r="C6" s="1">
        <v>6468204.7790000001</v>
      </c>
      <c r="D6" t="s">
        <v>120</v>
      </c>
      <c r="E6" t="s">
        <v>68</v>
      </c>
    </row>
    <row r="7" spans="1:5" x14ac:dyDescent="0.2">
      <c r="A7">
        <v>843374</v>
      </c>
      <c r="B7" s="1">
        <v>386167.08250000002</v>
      </c>
      <c r="C7" s="1">
        <v>6468243.0173000004</v>
      </c>
      <c r="D7" t="s">
        <v>121</v>
      </c>
      <c r="E7" t="s">
        <v>72</v>
      </c>
    </row>
    <row r="8" spans="1:5" x14ac:dyDescent="0.2">
      <c r="A8">
        <v>843375</v>
      </c>
      <c r="B8" s="1">
        <v>386235.53529999999</v>
      </c>
      <c r="C8" s="1">
        <v>6468345.0082</v>
      </c>
      <c r="D8" t="s">
        <v>122</v>
      </c>
      <c r="E8" t="s">
        <v>78</v>
      </c>
    </row>
    <row r="9" spans="1:5" x14ac:dyDescent="0.2">
      <c r="A9">
        <v>843376</v>
      </c>
      <c r="B9" s="1">
        <v>386321.8211</v>
      </c>
      <c r="C9" s="1">
        <v>6468473.9179999996</v>
      </c>
      <c r="D9" t="s">
        <v>123</v>
      </c>
      <c r="E9" t="s">
        <v>82</v>
      </c>
    </row>
    <row r="10" spans="1:5" x14ac:dyDescent="0.2">
      <c r="A10">
        <v>843377</v>
      </c>
      <c r="B10" s="1">
        <v>386248.86729999998</v>
      </c>
      <c r="C10" s="1">
        <v>6468494.2401999999</v>
      </c>
      <c r="D10" t="s">
        <v>124</v>
      </c>
      <c r="E10" t="s">
        <v>86</v>
      </c>
    </row>
    <row r="11" spans="1:5" x14ac:dyDescent="0.2">
      <c r="A11">
        <v>843380</v>
      </c>
      <c r="B11" s="1">
        <v>386498.47369999997</v>
      </c>
      <c r="C11" s="1">
        <v>6468718.8639000002</v>
      </c>
      <c r="D11" t="s">
        <v>125</v>
      </c>
      <c r="E11" t="s">
        <v>90</v>
      </c>
    </row>
    <row r="12" spans="1:5" x14ac:dyDescent="0.2">
      <c r="A12">
        <v>5466807</v>
      </c>
      <c r="B12" s="1">
        <v>386285.54519999999</v>
      </c>
      <c r="C12" s="1">
        <v>6468583.2955</v>
      </c>
      <c r="D12" t="s">
        <v>126</v>
      </c>
      <c r="E12" t="s">
        <v>95</v>
      </c>
    </row>
    <row r="14" spans="1:5" x14ac:dyDescent="0.2">
      <c r="A14" t="s">
        <v>127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"/>
  <sheetViews>
    <sheetView tabSelected="1" workbookViewId="0">
      <selection activeCell="P1" sqref="P1:P2"/>
    </sheetView>
  </sheetViews>
  <sheetFormatPr defaultRowHeight="12.75" x14ac:dyDescent="0.2"/>
  <cols>
    <col min="2" max="3" width="12.7109375" customWidth="1"/>
    <col min="4" max="4" width="14.85546875" bestFit="1" customWidth="1"/>
    <col min="7" max="8" width="12.7109375" customWidth="1"/>
    <col min="9" max="9" width="14.85546875" bestFit="1" customWidth="1"/>
    <col min="12" max="13" width="12.7109375" customWidth="1"/>
    <col min="14" max="14" width="14.85546875" bestFit="1" customWidth="1"/>
    <col min="15" max="15" width="11.42578125" customWidth="1"/>
    <col min="16" max="16" width="12" customWidth="1"/>
  </cols>
  <sheetData>
    <row r="1" spans="1:16" x14ac:dyDescent="0.2">
      <c r="A1" t="s">
        <v>128</v>
      </c>
      <c r="F1" t="s">
        <v>131</v>
      </c>
      <c r="K1" t="s">
        <v>132</v>
      </c>
      <c r="P1" s="2" t="s">
        <v>133</v>
      </c>
    </row>
    <row r="2" spans="1:16" x14ac:dyDescent="0.2">
      <c r="A2" t="s">
        <v>111</v>
      </c>
      <c r="B2" t="s">
        <v>129</v>
      </c>
      <c r="C2" t="s">
        <v>130</v>
      </c>
      <c r="D2" t="s">
        <v>112</v>
      </c>
      <c r="F2" t="s">
        <v>111</v>
      </c>
      <c r="G2" t="s">
        <v>129</v>
      </c>
      <c r="H2" t="s">
        <v>130</v>
      </c>
      <c r="I2" t="s">
        <v>112</v>
      </c>
      <c r="K2" t="s">
        <v>111</v>
      </c>
      <c r="L2" t="s">
        <v>129</v>
      </c>
      <c r="M2" t="s">
        <v>130</v>
      </c>
      <c r="N2" t="s">
        <v>112</v>
      </c>
      <c r="P2" s="2"/>
    </row>
    <row r="3" spans="1:16" x14ac:dyDescent="0.2">
      <c r="A3">
        <v>102436</v>
      </c>
      <c r="B3" s="1">
        <f>MGA2020_Landgate!B2-MGA94_Landgate!B2</f>
        <v>1.010999999998603</v>
      </c>
      <c r="C3" s="1">
        <f>MGA2020_Landgate!C2-MGA94_Landgate!C2</f>
        <v>1.5</v>
      </c>
      <c r="D3" t="s">
        <v>100</v>
      </c>
      <c r="F3">
        <v>102436</v>
      </c>
      <c r="G3" s="1">
        <f>MGA2020_OpenRoads!B2-MGA94_Landgate!B2</f>
        <v>1.0134999999427237</v>
      </c>
      <c r="H3" s="1">
        <f>MGA2020_OpenRoads!C2-MGA94_Landgate!C2</f>
        <v>1.5000999998301268</v>
      </c>
      <c r="I3" t="s">
        <v>100</v>
      </c>
      <c r="K3">
        <v>102436</v>
      </c>
      <c r="L3" s="1">
        <f>MGA2020_Landgate!B2-MGA2020_OpenRoads!B2</f>
        <v>-2.4999999441206455E-3</v>
      </c>
      <c r="M3" s="1">
        <f>MGA2020_Landgate!C2-MGA2020_OpenRoads!C2</f>
        <v>-9.999983012676239E-5</v>
      </c>
      <c r="N3" t="s">
        <v>100</v>
      </c>
      <c r="P3" t="str">
        <f>IF(L3&lt;&gt;"",FIXED(SQRT((L3*L3)+(M3*M3)),3),"Empty")</f>
        <v>0.003</v>
      </c>
    </row>
    <row r="4" spans="1:16" x14ac:dyDescent="0.2">
      <c r="A4">
        <v>910556</v>
      </c>
      <c r="B4" s="1">
        <f>MGA2020_Landgate!B3-MGA94_Landgate!B3</f>
        <v>1.0169999999925494</v>
      </c>
      <c r="C4" s="1">
        <f>MGA2020_Landgate!C3-MGA94_Landgate!C3</f>
        <v>1.4950000001117587</v>
      </c>
      <c r="D4" t="s">
        <v>101</v>
      </c>
      <c r="F4">
        <v>910556</v>
      </c>
      <c r="G4" s="1">
        <f>MGA2020_OpenRoads!B3-MGA94_Landgate!B3</f>
        <v>1.0126000000163913</v>
      </c>
      <c r="H4" s="1">
        <f>MGA2020_OpenRoads!C3-MGA94_Landgate!C3</f>
        <v>1.5006999997422099</v>
      </c>
      <c r="I4" t="s">
        <v>101</v>
      </c>
      <c r="K4">
        <v>910556</v>
      </c>
      <c r="L4" s="1">
        <f>MGA2020_Landgate!B3-MGA2020_OpenRoads!B3</f>
        <v>4.3999999761581421E-3</v>
      </c>
      <c r="M4" s="1">
        <f>MGA2020_Landgate!C3-MGA2020_OpenRoads!C3</f>
        <v>-5.6999996304512024E-3</v>
      </c>
      <c r="N4" t="s">
        <v>101</v>
      </c>
      <c r="P4" t="str">
        <f t="shared" ref="P4:P13" si="0">IF(L4&lt;&gt;"",FIXED(SQRT((L4*L4)+(M4*M4)),3),"Empty")</f>
        <v>0.007</v>
      </c>
    </row>
    <row r="5" spans="1:16" x14ac:dyDescent="0.2">
      <c r="A5">
        <v>837143</v>
      </c>
      <c r="B5" s="1">
        <f>MGA2020_Landgate!B4-MGA94_Landgate!B4</f>
        <v>1.007999999972526</v>
      </c>
      <c r="C5" s="1">
        <f>MGA2020_Landgate!C4-MGA94_Landgate!C4</f>
        <v>1.4970000004395843</v>
      </c>
      <c r="D5" t="s">
        <v>102</v>
      </c>
      <c r="F5">
        <v>837143</v>
      </c>
      <c r="G5" s="1">
        <f>MGA2020_OpenRoads!B4-MGA94_Landgate!B4</f>
        <v>1.0140999999712221</v>
      </c>
      <c r="H5" s="1">
        <f>MGA2020_OpenRoads!C4-MGA94_Landgate!C4</f>
        <v>1.5039999997243285</v>
      </c>
      <c r="I5" t="s">
        <v>102</v>
      </c>
      <c r="K5">
        <v>837143</v>
      </c>
      <c r="L5" s="1">
        <f>MGA2020_Landgate!B4-MGA2020_OpenRoads!B4</f>
        <v>-6.0999999986961484E-3</v>
      </c>
      <c r="M5" s="1">
        <f>MGA2020_Landgate!C4-MGA2020_OpenRoads!C4</f>
        <v>-6.9999992847442627E-3</v>
      </c>
      <c r="N5" t="s">
        <v>102</v>
      </c>
      <c r="P5" t="str">
        <f t="shared" si="0"/>
        <v>0.009</v>
      </c>
    </row>
    <row r="6" spans="1:16" x14ac:dyDescent="0.2">
      <c r="A6">
        <v>843372</v>
      </c>
      <c r="B6" s="1">
        <f>MGA2020_Landgate!B5-MGA94_Landgate!B5</f>
        <v>1.015999999945052</v>
      </c>
      <c r="C6" s="1">
        <f>MGA2020_Landgate!C5-MGA94_Landgate!C5</f>
        <v>1.4989999998360872</v>
      </c>
      <c r="D6" t="s">
        <v>103</v>
      </c>
      <c r="F6">
        <v>843372</v>
      </c>
      <c r="G6" s="1">
        <f>MGA2020_OpenRoads!B5-MGA94_Landgate!B5</f>
        <v>1.0135999999474734</v>
      </c>
      <c r="H6" s="1">
        <f>MGA2020_OpenRoads!C5-MGA94_Landgate!C5</f>
        <v>1.5040999995544553</v>
      </c>
      <c r="I6" t="s">
        <v>103</v>
      </c>
      <c r="K6">
        <v>843372</v>
      </c>
      <c r="L6" s="1">
        <f>MGA2020_Landgate!B5-MGA2020_OpenRoads!B5</f>
        <v>2.3999999975785613E-3</v>
      </c>
      <c r="M6" s="1">
        <f>MGA2020_Landgate!C5-MGA2020_OpenRoads!C5</f>
        <v>-5.0999997183680534E-3</v>
      </c>
      <c r="N6" t="s">
        <v>103</v>
      </c>
      <c r="P6" t="str">
        <f t="shared" si="0"/>
        <v>0.006</v>
      </c>
    </row>
    <row r="7" spans="1:16" x14ac:dyDescent="0.2">
      <c r="A7">
        <v>843373</v>
      </c>
      <c r="B7" s="1">
        <f>MGA2020_Landgate!B6-MGA94_Landgate!B6</f>
        <v>1.0179999999818392</v>
      </c>
      <c r="C7" s="1">
        <f>MGA2020_Landgate!C6-MGA94_Landgate!C6</f>
        <v>1.4959999993443489</v>
      </c>
      <c r="D7" t="s">
        <v>104</v>
      </c>
      <c r="F7">
        <v>843373</v>
      </c>
      <c r="G7" s="1">
        <f>MGA2020_OpenRoads!B6-MGA94_Landgate!B6</f>
        <v>1.0138000000151806</v>
      </c>
      <c r="H7" s="1">
        <f>MGA2020_OpenRoads!C6-MGA94_Landgate!C6</f>
        <v>1.5039999997243285</v>
      </c>
      <c r="I7" t="s">
        <v>104</v>
      </c>
      <c r="K7">
        <v>843373</v>
      </c>
      <c r="L7" s="1">
        <f>MGA2020_Landgate!B6-MGA2020_OpenRoads!B6</f>
        <v>4.1999999666586518E-3</v>
      </c>
      <c r="M7" s="1">
        <f>MGA2020_Landgate!C6-MGA2020_OpenRoads!C6</f>
        <v>-8.0000003799796104E-3</v>
      </c>
      <c r="N7" t="s">
        <v>104</v>
      </c>
      <c r="P7" t="str">
        <f t="shared" si="0"/>
        <v>0.009</v>
      </c>
    </row>
    <row r="8" spans="1:16" x14ac:dyDescent="0.2">
      <c r="A8">
        <v>843374</v>
      </c>
      <c r="B8" s="1">
        <f>MGA2020_Landgate!B7-MGA94_Landgate!B7</f>
        <v>1.0160000000032596</v>
      </c>
      <c r="C8" s="1">
        <f>MGA2020_Landgate!C7-MGA94_Landgate!C7</f>
        <v>1.4959999993443489</v>
      </c>
      <c r="D8" t="s">
        <v>105</v>
      </c>
      <c r="F8">
        <v>843374</v>
      </c>
      <c r="G8" s="1">
        <f>MGA2020_OpenRoads!B7-MGA94_Landgate!B7</f>
        <v>1.0135000000009313</v>
      </c>
      <c r="H8" s="1">
        <f>MGA2020_OpenRoads!C7-MGA94_Landgate!C7</f>
        <v>1.5032999999821186</v>
      </c>
      <c r="I8" t="s">
        <v>105</v>
      </c>
      <c r="K8">
        <v>843374</v>
      </c>
      <c r="L8" s="1">
        <f>MGA2020_Landgate!B7-MGA2020_OpenRoads!B7</f>
        <v>2.5000000023283064E-3</v>
      </c>
      <c r="M8" s="1">
        <f>MGA2020_Landgate!C7-MGA2020_OpenRoads!C7</f>
        <v>-7.3000006377696991E-3</v>
      </c>
      <c r="N8" t="s">
        <v>105</v>
      </c>
      <c r="P8" t="str">
        <f t="shared" si="0"/>
        <v>0.008</v>
      </c>
    </row>
    <row r="9" spans="1:16" x14ac:dyDescent="0.2">
      <c r="A9">
        <v>843375</v>
      </c>
      <c r="B9" s="1">
        <f>MGA2020_Landgate!B8-MGA94_Landgate!B8</f>
        <v>1.0179999999818392</v>
      </c>
      <c r="C9" s="1">
        <f>MGA2020_Landgate!C8-MGA94_Landgate!C8</f>
        <v>1.4950000001117587</v>
      </c>
      <c r="D9" t="s">
        <v>106</v>
      </c>
      <c r="F9">
        <v>843375</v>
      </c>
      <c r="G9" s="1">
        <f>MGA2020_OpenRoads!B8-MGA94_Landgate!B8</f>
        <v>1.0132999999914318</v>
      </c>
      <c r="H9" s="1">
        <f>MGA2020_OpenRoads!C8-MGA94_Landgate!C8</f>
        <v>1.5021999999880791</v>
      </c>
      <c r="I9" t="s">
        <v>106</v>
      </c>
      <c r="K9">
        <v>843375</v>
      </c>
      <c r="L9" s="1">
        <f>MGA2020_Landgate!B8-MGA2020_OpenRoads!B8</f>
        <v>4.6999999904073775E-3</v>
      </c>
      <c r="M9" s="1">
        <f>MGA2020_Landgate!C8-MGA2020_OpenRoads!C8</f>
        <v>-7.1999998763203621E-3</v>
      </c>
      <c r="N9" t="s">
        <v>106</v>
      </c>
      <c r="P9" t="str">
        <f t="shared" si="0"/>
        <v>0.009</v>
      </c>
    </row>
    <row r="10" spans="1:16" x14ac:dyDescent="0.2">
      <c r="A10">
        <v>843376</v>
      </c>
      <c r="B10" s="1">
        <f>MGA2020_Landgate!B9-MGA94_Landgate!B9</f>
        <v>1.0169999999925494</v>
      </c>
      <c r="C10" s="1">
        <f>MGA2020_Landgate!C9-MGA94_Landgate!C9</f>
        <v>1.4959999993443489</v>
      </c>
      <c r="D10" t="s">
        <v>107</v>
      </c>
      <c r="F10">
        <v>843376</v>
      </c>
      <c r="G10" s="1">
        <f>MGA2020_OpenRoads!B9-MGA94_Landgate!B9</f>
        <v>1.0130999999819323</v>
      </c>
      <c r="H10" s="1">
        <f>MGA2020_OpenRoads!C9-MGA94_Landgate!C9</f>
        <v>1.5009999992325902</v>
      </c>
      <c r="I10" t="s">
        <v>107</v>
      </c>
      <c r="K10">
        <v>843376</v>
      </c>
      <c r="L10" s="1">
        <f>MGA2020_Landgate!B9-MGA2020_OpenRoads!B9</f>
        <v>3.9000000106170774E-3</v>
      </c>
      <c r="M10" s="1">
        <f>MGA2020_Landgate!C9-MGA2020_OpenRoads!C9</f>
        <v>-4.999999888241291E-3</v>
      </c>
      <c r="N10" t="s">
        <v>107</v>
      </c>
      <c r="P10" t="str">
        <f t="shared" si="0"/>
        <v>0.006</v>
      </c>
    </row>
    <row r="11" spans="1:16" x14ac:dyDescent="0.2">
      <c r="A11">
        <v>843377</v>
      </c>
      <c r="B11" s="1">
        <f>MGA2020_Landgate!B10-MGA94_Landgate!B10</f>
        <v>1.0210000000079162</v>
      </c>
      <c r="C11" s="1">
        <f>MGA2020_Landgate!C10-MGA94_Landgate!C10</f>
        <v>1.4979999996721745</v>
      </c>
      <c r="D11" t="s">
        <v>108</v>
      </c>
      <c r="F11">
        <v>843377</v>
      </c>
      <c r="G11" s="1">
        <f>MGA2020_OpenRoads!B10-MGA94_Landgate!B10</f>
        <v>1.0132999999914318</v>
      </c>
      <c r="H11" s="1">
        <f>MGA2020_OpenRoads!C10-MGA94_Landgate!C10</f>
        <v>1.5011999998241663</v>
      </c>
      <c r="I11" t="s">
        <v>108</v>
      </c>
      <c r="K11">
        <v>843377</v>
      </c>
      <c r="L11" s="1">
        <f>MGA2020_Landgate!B10-MGA2020_OpenRoads!B10</f>
        <v>7.7000000164844096E-3</v>
      </c>
      <c r="M11" s="1">
        <f>MGA2020_Landgate!C10-MGA2020_OpenRoads!C10</f>
        <v>-3.2000001519918442E-3</v>
      </c>
      <c r="N11" t="s">
        <v>108</v>
      </c>
      <c r="P11" t="str">
        <f t="shared" si="0"/>
        <v>0.008</v>
      </c>
    </row>
    <row r="12" spans="1:16" x14ac:dyDescent="0.2">
      <c r="A12">
        <v>843380</v>
      </c>
      <c r="B12" s="1">
        <f>MGA2020_Landgate!B11-MGA94_Landgate!B11</f>
        <v>1.0200000000186265</v>
      </c>
      <c r="C12" s="1">
        <f>MGA2020_Landgate!C11-MGA94_Landgate!C11</f>
        <v>1.4919999996200204</v>
      </c>
      <c r="D12" t="s">
        <v>109</v>
      </c>
      <c r="F12">
        <v>843380</v>
      </c>
      <c r="G12" s="1">
        <f>MGA2020_OpenRoads!B11-MGA94_Landgate!B11</f>
        <v>1.0126999999629334</v>
      </c>
      <c r="H12" s="1">
        <f>MGA2020_OpenRoads!C11-MGA94_Landgate!C11</f>
        <v>1.4989000000059605</v>
      </c>
      <c r="I12" t="s">
        <v>109</v>
      </c>
      <c r="K12">
        <v>843380</v>
      </c>
      <c r="L12" s="1">
        <f>MGA2020_Landgate!B11-MGA2020_OpenRoads!B11</f>
        <v>7.30000005569309E-3</v>
      </c>
      <c r="M12" s="1">
        <f>MGA2020_Landgate!C11-MGA2020_OpenRoads!C11</f>
        <v>-6.9000003859400749E-3</v>
      </c>
      <c r="N12" t="s">
        <v>109</v>
      </c>
      <c r="P12" t="str">
        <f t="shared" si="0"/>
        <v>0.010</v>
      </c>
    </row>
    <row r="13" spans="1:16" x14ac:dyDescent="0.2">
      <c r="A13">
        <v>5466807</v>
      </c>
      <c r="B13" s="1">
        <f>MGA2020_Landgate!B12-MGA94_Landgate!B12</f>
        <v>1.0200000000186265</v>
      </c>
      <c r="C13" s="1">
        <f>MGA2020_Landgate!C12-MGA94_Landgate!C12</f>
        <v>1.4919999996200204</v>
      </c>
      <c r="D13" t="s">
        <v>110</v>
      </c>
      <c r="F13">
        <v>5466807</v>
      </c>
      <c r="G13" s="1">
        <f>MGA2020_OpenRoads!B12-MGA94_Landgate!B12</f>
        <v>1.0131999999866821</v>
      </c>
      <c r="H13" s="1">
        <f>MGA2020_OpenRoads!C12-MGA94_Landgate!C12</f>
        <v>1.5005000000819564</v>
      </c>
      <c r="I13" t="s">
        <v>110</v>
      </c>
      <c r="K13">
        <v>5466807</v>
      </c>
      <c r="L13" s="1">
        <f>MGA2020_Landgate!B12-MGA2020_OpenRoads!B12</f>
        <v>6.8000000319443643E-3</v>
      </c>
      <c r="M13" s="1">
        <f>MGA2020_Landgate!C12-MGA2020_OpenRoads!C12</f>
        <v>-8.500000461935997E-3</v>
      </c>
      <c r="N13" t="s">
        <v>110</v>
      </c>
      <c r="P13" t="str">
        <f t="shared" si="0"/>
        <v>0.011</v>
      </c>
    </row>
  </sheetData>
  <mergeCells count="1">
    <mergeCell ref="P1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Geodetic Survey Marks</vt:lpstr>
      <vt:lpstr>MGA94_Landgate</vt:lpstr>
      <vt:lpstr>MGA2020_Landgate</vt:lpstr>
      <vt:lpstr>MGA2020_OpenRoads</vt:lpstr>
      <vt:lpstr>Comparisons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Albany</dc:creator>
  <cp:lastModifiedBy>Chris Albany</cp:lastModifiedBy>
  <dcterms:created xsi:type="dcterms:W3CDTF">2020-02-20T06:36:14Z</dcterms:created>
  <dcterms:modified xsi:type="dcterms:W3CDTF">2020-03-11T04:59:03Z</dcterms:modified>
</cp:coreProperties>
</file>