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4"/>
  </bookViews>
  <sheets>
    <sheet name="Tank inflow" sheetId="1" r:id="rId1"/>
    <sheet name="Pattern for tank inflow" sheetId="7" r:id="rId2"/>
    <sheet name="Pattern for D'system" sheetId="6" r:id="rId3"/>
    <sheet name="Steady state results" sheetId="2" r:id="rId4"/>
    <sheet name="EPS results" sheetId="4" r:id="rId5"/>
  </sheets>
  <calcPr calcId="124519"/>
</workbook>
</file>

<file path=xl/calcChain.xml><?xml version="1.0" encoding="utf-8"?>
<calcChain xmlns="http://schemas.openxmlformats.org/spreadsheetml/2006/main">
  <c r="C30" i="1"/>
  <c r="D29" s="1"/>
  <c r="E29" s="1"/>
  <c r="C31" l="1"/>
  <c r="D27"/>
  <c r="E27" s="1"/>
  <c r="D6"/>
  <c r="E6" s="1"/>
  <c r="D25"/>
  <c r="E25" s="1"/>
  <c r="D21"/>
  <c r="E21" s="1"/>
  <c r="D13"/>
  <c r="E13" s="1"/>
  <c r="D28"/>
  <c r="E28" s="1"/>
  <c r="D26"/>
  <c r="E26" s="1"/>
  <c r="D23"/>
  <c r="E23" s="1"/>
  <c r="D17"/>
  <c r="E17" s="1"/>
  <c r="D9"/>
  <c r="E9" s="1"/>
  <c r="D24"/>
  <c r="E24" s="1"/>
  <c r="D22"/>
  <c r="E22" s="1"/>
  <c r="D19"/>
  <c r="E19" s="1"/>
  <c r="D15"/>
  <c r="E15" s="1"/>
  <c r="D11"/>
  <c r="E11" s="1"/>
  <c r="D7"/>
  <c r="E7" s="1"/>
  <c r="D20"/>
  <c r="E20" s="1"/>
  <c r="D18"/>
  <c r="E18" s="1"/>
  <c r="D16"/>
  <c r="E16" s="1"/>
  <c r="D14"/>
  <c r="E14" s="1"/>
  <c r="D12"/>
  <c r="E12" s="1"/>
  <c r="D10"/>
  <c r="E10" s="1"/>
  <c r="D8"/>
  <c r="E8" s="1"/>
</calcChain>
</file>

<file path=xl/comments1.xml><?xml version="1.0" encoding="utf-8"?>
<comments xmlns="http://schemas.openxmlformats.org/spreadsheetml/2006/main">
  <authors>
    <author>watergems</author>
  </authors>
  <commentList>
    <comment ref="G4" authorId="0">
      <text>
        <r>
          <rPr>
            <b/>
            <sz val="9"/>
            <color indexed="81"/>
            <rFont val="Tahoma"/>
            <charset val="1"/>
          </rPr>
          <t>watergems:</t>
        </r>
        <r>
          <rPr>
            <sz val="9"/>
            <color indexed="81"/>
            <rFont val="Tahoma"/>
            <charset val="1"/>
          </rPr>
          <t xml:space="preserve">
Total demand for the hydraulic zone</t>
        </r>
      </text>
    </comment>
    <comment ref="E6" authorId="0">
      <text>
        <r>
          <rPr>
            <b/>
            <sz val="9"/>
            <color indexed="81"/>
            <rFont val="Tahoma"/>
            <charset val="1"/>
          </rPr>
          <t>watergems:</t>
        </r>
        <r>
          <rPr>
            <sz val="9"/>
            <color indexed="81"/>
            <rFont val="Tahoma"/>
            <charset val="1"/>
          </rPr>
          <t xml:space="preserve">
Rate of pumping from WTP at </t>
        </r>
      </text>
    </comment>
  </commentList>
</comments>
</file>

<file path=xl/sharedStrings.xml><?xml version="1.0" encoding="utf-8"?>
<sst xmlns="http://schemas.openxmlformats.org/spreadsheetml/2006/main" count="287" uniqueCount="110">
  <si>
    <t>Time</t>
  </si>
  <si>
    <t>Balanced?</t>
  </si>
  <si>
    <t>Trials</t>
  </si>
  <si>
    <t>Relative Flow Change</t>
  </si>
  <si>
    <t>Flow Supplied</t>
  </si>
  <si>
    <t>Flow Demanded</t>
  </si>
  <si>
    <t>Flow Stored</t>
  </si>
  <si>
    <t>All Time Steps(25)</t>
  </si>
  <si>
    <t>Time Step</t>
  </si>
  <si>
    <t>Trial</t>
  </si>
  <si>
    <t>Element ID</t>
  </si>
  <si>
    <t>Message</t>
  </si>
  <si>
    <t>Item</t>
  </si>
  <si>
    <t>Value</t>
  </si>
  <si>
    <t>Time stamp</t>
  </si>
  <si>
    <t>Time to load</t>
  </si>
  <si>
    <t>Time to run</t>
  </si>
  <si>
    <t>Time step count</t>
  </si>
  <si>
    <t>Link count</t>
  </si>
  <si>
    <t>Node count</t>
  </si>
  <si>
    <t>All Time Steps(1)</t>
  </si>
  <si>
    <t>Multiplier</t>
  </si>
  <si>
    <t>Pumping from WTP to the tank</t>
  </si>
  <si>
    <t>From (hours)</t>
  </si>
  <si>
    <t>To (hours)</t>
  </si>
  <si>
    <t>Rate of pumping from WTP in litre/sec</t>
  </si>
  <si>
    <t>Demand</t>
  </si>
  <si>
    <t>Demand collection</t>
  </si>
  <si>
    <t>Demand base in litres /sec</t>
  </si>
  <si>
    <t>Demand pattern</t>
  </si>
  <si>
    <t>Tank inflow</t>
  </si>
  <si>
    <t>Tank properties for EPS mode</t>
  </si>
  <si>
    <t>Page 1 of 1</t>
  </si>
  <si>
    <t>27 Siemon Company Drive Suite 200 W  Watertown, CT 06795 USA  +1-203-755-1666</t>
  </si>
  <si>
    <t>Bentley WaterGEMS V8i (SELECTseries 6)
[08.11.06.58]</t>
  </si>
  <si>
    <t>Bentley Systems, Inc.  Haestad Methods Solution Center</t>
  </si>
  <si>
    <t>DMA 0911A.wtg</t>
  </si>
  <si>
    <t>1.000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</si>
  <si>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</si>
  <si>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</si>
  <si>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</si>
  <si>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</si>
  <si>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</si>
  <si>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</si>
  <si>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</si>
  <si>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</si>
  <si>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</si>
  <si>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</si>
  <si>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</si>
  <si>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</si>
  <si>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Pattern - Monthly Multipliers</t>
  </si>
  <si>
    <t>Sunday</t>
  </si>
  <si>
    <t>Saturday</t>
  </si>
  <si>
    <t>Friday</t>
  </si>
  <si>
    <t>Thursday</t>
  </si>
  <si>
    <t>Wednesday</t>
  </si>
  <si>
    <t>Tuesday</t>
  </si>
  <si>
    <t>Monday</t>
  </si>
  <si>
    <t>Pattern - Daily Multipliers</t>
  </si>
  <si>
    <t>24.000</t>
  </si>
  <si>
    <t>0.000</t>
  </si>
  <si>
    <t>23.000</t>
  </si>
  <si>
    <t>22.000</t>
  </si>
  <si>
    <t>21.000</t>
  </si>
  <si>
    <t>20.000</t>
  </si>
  <si>
    <t>19.000</t>
  </si>
  <si>
    <t>18.000</t>
  </si>
  <si>
    <t>17.000</t>
  </si>
  <si>
    <t>16.000</t>
  </si>
  <si>
    <t>15.000</t>
  </si>
  <si>
    <t>14.000</t>
  </si>
  <si>
    <t>13.000</t>
  </si>
  <si>
    <t>12.000</t>
  </si>
  <si>
    <t>11.000</t>
  </si>
  <si>
    <t>0.500</t>
  </si>
  <si>
    <t>10.000</t>
  </si>
  <si>
    <t>9.000</t>
  </si>
  <si>
    <t>8.000</t>
  </si>
  <si>
    <t>7.000</t>
  </si>
  <si>
    <t>6.000</t>
  </si>
  <si>
    <t>5.000</t>
  </si>
  <si>
    <t>4.000</t>
  </si>
  <si>
    <t>3.000</t>
  </si>
  <si>
    <t>2.000</t>
  </si>
  <si>
    <t>Time from Start
(hours)</t>
  </si>
  <si>
    <t>Pattern Curve</t>
  </si>
  <si>
    <t>Stepwise</t>
  </si>
  <si>
    <t>Pattern Format</t>
  </si>
  <si>
    <t>Starting Multiplier</t>
  </si>
  <si>
    <t>Hydraulic</t>
  </si>
  <si>
    <t>Pattern Category Type</t>
  </si>
  <si>
    <t>00:00:00</t>
  </si>
  <si>
    <t>Start Time</t>
  </si>
  <si>
    <t>&lt;Pattern Summary&gt;</t>
  </si>
  <si>
    <t>Label</t>
  </si>
  <si>
    <t>Notes</t>
  </si>
  <si>
    <t>342</t>
  </si>
  <si>
    <t>ID</t>
  </si>
  <si>
    <t>Element Details</t>
  </si>
  <si>
    <t>Pattern Detailed Report:  Tank inflow</t>
  </si>
  <si>
    <t>In Mld</t>
  </si>
  <si>
    <t>Zonal demand</t>
  </si>
  <si>
    <t>10-08-2016</t>
  </si>
  <si>
    <t>0.100</t>
  </si>
  <si>
    <t>0.300</t>
  </si>
  <si>
    <t>1.500</t>
  </si>
  <si>
    <t>Peak</t>
  </si>
  <si>
    <t>59</t>
  </si>
  <si>
    <t>Pattern Detailed Report:  Peak</t>
  </si>
  <si>
    <t>1.090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</si>
</sst>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sz val="7"/>
      <name val="Arial"/>
      <charset val="1"/>
    </font>
    <font>
      <sz val="8"/>
      <name val="Tahoma"/>
      <charset val="1"/>
    </font>
    <font>
      <sz val="9"/>
      <name val="Times New Roman"/>
      <charset val="1"/>
    </font>
    <font>
      <b/>
      <sz val="10"/>
      <name val="Tahoma"/>
      <charset val="1"/>
    </font>
    <font>
      <sz val="9"/>
      <name val="Arial"/>
      <charset val="1"/>
    </font>
    <font>
      <sz val="12"/>
      <name val="Arial Black"/>
      <charset val="1"/>
    </font>
  </fonts>
  <fills count="3">
    <fill>
      <patternFill patternType="none"/>
    </fill>
    <fill>
      <patternFill patternType="gray125"/>
    </fill>
    <fill>
      <patternFill patternType="solid">
        <fgColor indexed="63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22" fontId="0" fillId="0" borderId="0" xfId="0" applyNumberFormat="1"/>
    <xf numFmtId="47" fontId="0" fillId="0" borderId="0" xfId="0" applyNumberFormat="1"/>
    <xf numFmtId="21" fontId="0" fillId="0" borderId="0" xfId="0" applyNumberFormat="1"/>
    <xf numFmtId="0" fontId="0" fillId="0" borderId="0" xfId="0" applyAlignment="1">
      <alignment vertical="center" wrapText="1"/>
    </xf>
    <xf numFmtId="2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vertical="center" wrapText="1"/>
    </xf>
    <xf numFmtId="0" fontId="3" fillId="0" borderId="0" xfId="1"/>
    <xf numFmtId="0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 applyProtection="1">
      <alignment horizontal="right" vertical="center" wrapText="1"/>
    </xf>
    <xf numFmtId="0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 vertical="top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top" wrapText="1"/>
    </xf>
    <xf numFmtId="0" fontId="5" fillId="2" borderId="0" xfId="1" applyNumberFormat="1" applyFont="1" applyFill="1" applyBorder="1" applyAlignment="1" applyProtection="1">
      <alignment horizontal="center" vertical="top" wrapText="1"/>
    </xf>
    <xf numFmtId="0" fontId="5" fillId="0" borderId="3" xfId="1" applyNumberFormat="1" applyFont="1" applyFill="1" applyBorder="1" applyAlignment="1" applyProtection="1">
      <alignment horizontal="right" vertical="center" wrapText="1"/>
    </xf>
    <xf numFmtId="0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1" applyNumberFormat="1" applyFont="1" applyFill="1" applyBorder="1" applyAlignment="1" applyProtection="1">
      <alignment horizontal="left" wrapText="1"/>
    </xf>
    <xf numFmtId="0" fontId="4" fillId="0" borderId="0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0" fontId="5" fillId="0" borderId="5" xfId="1" applyNumberFormat="1" applyFont="1" applyFill="1" applyBorder="1" applyAlignment="1" applyProtection="1">
      <alignment horizontal="right" vertical="center" wrapText="1"/>
    </xf>
    <xf numFmtId="0" fontId="5" fillId="0" borderId="1" xfId="1" applyNumberFormat="1" applyFont="1" applyFill="1" applyBorder="1" applyAlignment="1" applyProtection="1">
      <alignment horizontal="right" vertical="center" wrapText="1"/>
    </xf>
    <xf numFmtId="0" fontId="5" fillId="0" borderId="4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4" xfId="1" applyNumberFormat="1" applyFont="1" applyFill="1" applyBorder="1" applyAlignment="1" applyProtection="1">
      <alignment horizontal="right" vertical="center" wrapText="1"/>
    </xf>
    <xf numFmtId="0" fontId="5" fillId="0" borderId="2" xfId="1" applyNumberFormat="1" applyFont="1" applyFill="1" applyBorder="1" applyAlignment="1" applyProtection="1">
      <alignment horizontal="right" vertical="center" wrapText="1"/>
    </xf>
    <xf numFmtId="0" fontId="5" fillId="0" borderId="6" xfId="1" applyNumberFormat="1" applyFont="1" applyFill="1" applyBorder="1" applyAlignment="1" applyProtection="1">
      <alignment horizontal="left" vertical="center" wrapText="1"/>
    </xf>
    <xf numFmtId="0" fontId="5" fillId="0" borderId="6" xfId="1" applyNumberFormat="1" applyFont="1" applyFill="1" applyBorder="1" applyAlignment="1" applyProtection="1">
      <alignment horizontal="right" vertical="center" wrapText="1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495300</xdr:colOff>
      <xdr:row>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9639300" cy="38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15</xdr:col>
      <xdr:colOff>495300</xdr:colOff>
      <xdr:row>4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47700"/>
          <a:ext cx="9639300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15</xdr:col>
      <xdr:colOff>495300</xdr:colOff>
      <xdr:row>7</xdr:row>
      <xdr:rowOff>28575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1133475"/>
          <a:ext cx="9639300" cy="285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15</xdr:col>
      <xdr:colOff>495300</xdr:colOff>
      <xdr:row>9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57325"/>
          <a:ext cx="9639300" cy="38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15</xdr:col>
      <xdr:colOff>495300</xdr:colOff>
      <xdr:row>12</xdr:row>
      <xdr:rowOff>47625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43100"/>
          <a:ext cx="9639300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15</xdr:col>
      <xdr:colOff>495300</xdr:colOff>
      <xdr:row>15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8875"/>
          <a:ext cx="9639300" cy="38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17</xdr:col>
      <xdr:colOff>76200</xdr:colOff>
      <xdr:row>69</xdr:row>
      <xdr:rowOff>4286250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11172825"/>
          <a:ext cx="10439400" cy="161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495300</xdr:colOff>
      <xdr:row>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9639300" cy="38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15</xdr:col>
      <xdr:colOff>495300</xdr:colOff>
      <xdr:row>4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47700"/>
          <a:ext cx="9639300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15</xdr:col>
      <xdr:colOff>495300</xdr:colOff>
      <xdr:row>7</xdr:row>
      <xdr:rowOff>28575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1133475"/>
          <a:ext cx="9639300" cy="285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15</xdr:col>
      <xdr:colOff>495300</xdr:colOff>
      <xdr:row>9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57325"/>
          <a:ext cx="9639300" cy="38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15</xdr:col>
      <xdr:colOff>495300</xdr:colOff>
      <xdr:row>12</xdr:row>
      <xdr:rowOff>47625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43100"/>
          <a:ext cx="9639300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15</xdr:col>
      <xdr:colOff>495300</xdr:colOff>
      <xdr:row>15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8875"/>
          <a:ext cx="9639300" cy="38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17</xdr:col>
      <xdr:colOff>76200</xdr:colOff>
      <xdr:row>69</xdr:row>
      <xdr:rowOff>4286250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11172825"/>
          <a:ext cx="10439400" cy="161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B12" sqref="B12"/>
    </sheetView>
  </sheetViews>
  <sheetFormatPr defaultRowHeight="15"/>
  <cols>
    <col min="1" max="1" width="12.85546875" customWidth="1"/>
    <col min="2" max="2" width="13.42578125" customWidth="1"/>
    <col min="3" max="3" width="18.42578125" customWidth="1"/>
    <col min="4" max="4" width="14.85546875" style="6" customWidth="1"/>
    <col min="5" max="5" width="9.5703125" bestFit="1" customWidth="1"/>
    <col min="6" max="6" width="24.5703125" customWidth="1"/>
    <col min="13" max="13" width="15.42578125" customWidth="1"/>
  </cols>
  <sheetData>
    <row r="1" spans="1:7">
      <c r="F1" t="s">
        <v>31</v>
      </c>
    </row>
    <row r="2" spans="1:7">
      <c r="F2" t="s">
        <v>26</v>
      </c>
    </row>
    <row r="3" spans="1:7">
      <c r="A3" t="s">
        <v>22</v>
      </c>
      <c r="F3" t="s">
        <v>27</v>
      </c>
    </row>
    <row r="4" spans="1:7" ht="54" customHeight="1">
      <c r="A4" t="s">
        <v>23</v>
      </c>
      <c r="B4" t="s">
        <v>24</v>
      </c>
      <c r="C4" s="4" t="s">
        <v>25</v>
      </c>
      <c r="D4" s="7" t="s">
        <v>21</v>
      </c>
      <c r="F4" t="s">
        <v>28</v>
      </c>
      <c r="G4">
        <v>-51.26</v>
      </c>
    </row>
    <row r="5" spans="1:7">
      <c r="F5" t="s">
        <v>29</v>
      </c>
      <c r="G5" t="s">
        <v>30</v>
      </c>
    </row>
    <row r="6" spans="1:7">
      <c r="A6" s="5">
        <v>0</v>
      </c>
      <c r="B6" s="5">
        <v>1</v>
      </c>
      <c r="C6">
        <v>51.26</v>
      </c>
      <c r="D6" s="6">
        <f t="shared" ref="D6:D29" si="0">C6/$C$30</f>
        <v>4.5454545454545449E-2</v>
      </c>
      <c r="E6" s="5">
        <f>D6*24</f>
        <v>1.0909090909090908</v>
      </c>
    </row>
    <row r="7" spans="1:7">
      <c r="A7" s="5">
        <v>1</v>
      </c>
      <c r="B7" s="5">
        <v>2</v>
      </c>
      <c r="C7">
        <v>51.26</v>
      </c>
      <c r="D7" s="6">
        <f t="shared" si="0"/>
        <v>4.5454545454545449E-2</v>
      </c>
      <c r="E7" s="5">
        <f t="shared" ref="E7:E29" si="1">D7*24</f>
        <v>1.0909090909090908</v>
      </c>
    </row>
    <row r="8" spans="1:7">
      <c r="A8" s="5">
        <v>2</v>
      </c>
      <c r="B8" s="5">
        <v>3</v>
      </c>
      <c r="C8">
        <v>51.26</v>
      </c>
      <c r="D8" s="6">
        <f t="shared" si="0"/>
        <v>4.5454545454545449E-2</v>
      </c>
      <c r="E8" s="5">
        <f t="shared" si="1"/>
        <v>1.0909090909090908</v>
      </c>
    </row>
    <row r="9" spans="1:7">
      <c r="A9" s="5">
        <v>3</v>
      </c>
      <c r="B9" s="5">
        <v>4</v>
      </c>
      <c r="C9">
        <v>51.26</v>
      </c>
      <c r="D9" s="6">
        <f t="shared" si="0"/>
        <v>4.5454545454545449E-2</v>
      </c>
      <c r="E9" s="5">
        <f t="shared" si="1"/>
        <v>1.0909090909090908</v>
      </c>
    </row>
    <row r="10" spans="1:7">
      <c r="A10" s="5">
        <v>4</v>
      </c>
      <c r="B10" s="5">
        <v>5</v>
      </c>
      <c r="C10">
        <v>51.26</v>
      </c>
      <c r="D10" s="6">
        <f t="shared" si="0"/>
        <v>4.5454545454545449E-2</v>
      </c>
      <c r="E10" s="5">
        <f t="shared" si="1"/>
        <v>1.0909090909090908</v>
      </c>
    </row>
    <row r="11" spans="1:7">
      <c r="A11" s="5">
        <v>5</v>
      </c>
      <c r="B11" s="5">
        <v>6</v>
      </c>
      <c r="C11">
        <v>51.26</v>
      </c>
      <c r="D11" s="6">
        <f t="shared" si="0"/>
        <v>4.5454545454545449E-2</v>
      </c>
      <c r="E11" s="5">
        <f t="shared" si="1"/>
        <v>1.0909090909090908</v>
      </c>
    </row>
    <row r="12" spans="1:7">
      <c r="A12" s="5">
        <v>6</v>
      </c>
      <c r="B12" s="5">
        <v>7</v>
      </c>
      <c r="C12">
        <v>51.26</v>
      </c>
      <c r="D12" s="6">
        <f t="shared" si="0"/>
        <v>4.5454545454545449E-2</v>
      </c>
      <c r="E12" s="5">
        <f t="shared" si="1"/>
        <v>1.0909090909090908</v>
      </c>
    </row>
    <row r="13" spans="1:7">
      <c r="A13" s="5">
        <v>7</v>
      </c>
      <c r="B13" s="5">
        <v>8</v>
      </c>
      <c r="C13">
        <v>51.26</v>
      </c>
      <c r="D13" s="6">
        <f t="shared" si="0"/>
        <v>4.5454545454545449E-2</v>
      </c>
      <c r="E13" s="5">
        <f t="shared" si="1"/>
        <v>1.0909090909090908</v>
      </c>
    </row>
    <row r="14" spans="1:7">
      <c r="A14" s="5">
        <v>8</v>
      </c>
      <c r="B14" s="5">
        <v>9</v>
      </c>
      <c r="C14">
        <v>51.26</v>
      </c>
      <c r="D14" s="6">
        <f t="shared" si="0"/>
        <v>4.5454545454545449E-2</v>
      </c>
      <c r="E14" s="5">
        <f t="shared" si="1"/>
        <v>1.0909090909090908</v>
      </c>
    </row>
    <row r="15" spans="1:7">
      <c r="A15" s="5">
        <v>9</v>
      </c>
      <c r="B15" s="5">
        <v>10</v>
      </c>
      <c r="C15">
        <v>51.26</v>
      </c>
      <c r="D15" s="6">
        <f t="shared" si="0"/>
        <v>4.5454545454545449E-2</v>
      </c>
      <c r="E15" s="5">
        <f t="shared" si="1"/>
        <v>1.0909090909090908</v>
      </c>
    </row>
    <row r="16" spans="1:7">
      <c r="A16" s="5">
        <v>10</v>
      </c>
      <c r="B16" s="5">
        <v>11</v>
      </c>
      <c r="C16">
        <v>51.26</v>
      </c>
      <c r="D16" s="6">
        <f t="shared" si="0"/>
        <v>4.5454545454545449E-2</v>
      </c>
      <c r="E16" s="5">
        <f t="shared" si="1"/>
        <v>1.0909090909090908</v>
      </c>
    </row>
    <row r="17" spans="1:5">
      <c r="A17" s="5">
        <v>11</v>
      </c>
      <c r="B17" s="5">
        <v>12</v>
      </c>
      <c r="C17">
        <v>51.26</v>
      </c>
      <c r="D17" s="6">
        <f t="shared" si="0"/>
        <v>4.5454545454545449E-2</v>
      </c>
      <c r="E17" s="5">
        <f t="shared" si="1"/>
        <v>1.0909090909090908</v>
      </c>
    </row>
    <row r="18" spans="1:5">
      <c r="A18" s="5">
        <v>12</v>
      </c>
      <c r="B18" s="5">
        <v>13</v>
      </c>
      <c r="C18">
        <v>51.26</v>
      </c>
      <c r="D18" s="6">
        <f t="shared" si="0"/>
        <v>4.5454545454545449E-2</v>
      </c>
      <c r="E18" s="5">
        <f t="shared" si="1"/>
        <v>1.0909090909090908</v>
      </c>
    </row>
    <row r="19" spans="1:5">
      <c r="A19" s="5">
        <v>13</v>
      </c>
      <c r="B19" s="5">
        <v>14</v>
      </c>
      <c r="C19">
        <v>51.26</v>
      </c>
      <c r="D19" s="6">
        <f t="shared" si="0"/>
        <v>4.5454545454545449E-2</v>
      </c>
      <c r="E19" s="5">
        <f t="shared" si="1"/>
        <v>1.0909090909090908</v>
      </c>
    </row>
    <row r="20" spans="1:5">
      <c r="A20" s="5">
        <v>14</v>
      </c>
      <c r="B20" s="5">
        <v>15</v>
      </c>
      <c r="C20">
        <v>51.26</v>
      </c>
      <c r="D20" s="6">
        <f t="shared" si="0"/>
        <v>4.5454545454545449E-2</v>
      </c>
      <c r="E20" s="5">
        <f t="shared" si="1"/>
        <v>1.0909090909090908</v>
      </c>
    </row>
    <row r="21" spans="1:5">
      <c r="A21" s="5">
        <v>15</v>
      </c>
      <c r="B21" s="5">
        <v>16</v>
      </c>
      <c r="C21">
        <v>51.26</v>
      </c>
      <c r="D21" s="6">
        <f t="shared" si="0"/>
        <v>4.5454545454545449E-2</v>
      </c>
      <c r="E21" s="5">
        <f t="shared" si="1"/>
        <v>1.0909090909090908</v>
      </c>
    </row>
    <row r="22" spans="1:5">
      <c r="A22" s="5">
        <v>16</v>
      </c>
      <c r="B22" s="5">
        <v>17</v>
      </c>
      <c r="C22">
        <v>51.26</v>
      </c>
      <c r="D22" s="6">
        <f t="shared" si="0"/>
        <v>4.5454545454545449E-2</v>
      </c>
      <c r="E22" s="5">
        <f t="shared" si="1"/>
        <v>1.0909090909090908</v>
      </c>
    </row>
    <row r="23" spans="1:5">
      <c r="A23" s="5">
        <v>17</v>
      </c>
      <c r="B23" s="5">
        <v>18</v>
      </c>
      <c r="C23">
        <v>51.26</v>
      </c>
      <c r="D23" s="6">
        <f t="shared" si="0"/>
        <v>4.5454545454545449E-2</v>
      </c>
      <c r="E23" s="5">
        <f t="shared" si="1"/>
        <v>1.0909090909090908</v>
      </c>
    </row>
    <row r="24" spans="1:5">
      <c r="A24" s="5">
        <v>18</v>
      </c>
      <c r="B24" s="5">
        <v>19</v>
      </c>
      <c r="C24">
        <v>51.26</v>
      </c>
      <c r="D24" s="6">
        <f t="shared" si="0"/>
        <v>4.5454545454545449E-2</v>
      </c>
      <c r="E24" s="5">
        <f t="shared" si="1"/>
        <v>1.0909090909090908</v>
      </c>
    </row>
    <row r="25" spans="1:5">
      <c r="A25" s="5">
        <v>19</v>
      </c>
      <c r="B25" s="5">
        <v>20</v>
      </c>
      <c r="C25">
        <v>51.26</v>
      </c>
      <c r="D25" s="6">
        <f t="shared" si="0"/>
        <v>4.5454545454545449E-2</v>
      </c>
      <c r="E25" s="5">
        <f t="shared" si="1"/>
        <v>1.0909090909090908</v>
      </c>
    </row>
    <row r="26" spans="1:5">
      <c r="A26" s="5">
        <v>20</v>
      </c>
      <c r="B26" s="5">
        <v>21</v>
      </c>
      <c r="C26">
        <v>51.26</v>
      </c>
      <c r="D26" s="6">
        <f t="shared" si="0"/>
        <v>4.5454545454545449E-2</v>
      </c>
      <c r="E26" s="5">
        <f t="shared" si="1"/>
        <v>1.0909090909090908</v>
      </c>
    </row>
    <row r="27" spans="1:5">
      <c r="A27" s="5">
        <v>21</v>
      </c>
      <c r="B27" s="5">
        <v>22</v>
      </c>
      <c r="C27">
        <v>51.26</v>
      </c>
      <c r="D27" s="6">
        <f t="shared" si="0"/>
        <v>4.5454545454545449E-2</v>
      </c>
      <c r="E27" s="5">
        <f t="shared" si="1"/>
        <v>1.0909090909090908</v>
      </c>
    </row>
    <row r="28" spans="1:5">
      <c r="A28" s="5">
        <v>22</v>
      </c>
      <c r="B28" s="5">
        <v>23</v>
      </c>
      <c r="C28">
        <v>0</v>
      </c>
      <c r="D28" s="6">
        <f t="shared" si="0"/>
        <v>0</v>
      </c>
      <c r="E28" s="5">
        <f>D28*24</f>
        <v>0</v>
      </c>
    </row>
    <row r="29" spans="1:5">
      <c r="A29" s="5">
        <v>23</v>
      </c>
      <c r="B29" s="5">
        <v>24</v>
      </c>
      <c r="C29">
        <v>0</v>
      </c>
      <c r="D29" s="6">
        <f t="shared" si="0"/>
        <v>0</v>
      </c>
      <c r="E29" s="5">
        <f t="shared" si="1"/>
        <v>0</v>
      </c>
    </row>
    <row r="30" spans="1:5">
      <c r="C30">
        <f>SUM(C6:C29)</f>
        <v>1127.72</v>
      </c>
    </row>
    <row r="31" spans="1:5">
      <c r="A31" t="s">
        <v>101</v>
      </c>
      <c r="B31" t="s">
        <v>100</v>
      </c>
      <c r="C31" s="5">
        <f>C30*3600/10^6</f>
        <v>4.0597919999999998</v>
      </c>
    </row>
    <row r="39" spans="11:11">
      <c r="K39" s="1"/>
    </row>
    <row r="40" spans="11:11">
      <c r="K40" s="2"/>
    </row>
    <row r="41" spans="11:11">
      <c r="K41" s="2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showGridLines="0" topLeftCell="A64" workbookViewId="0">
      <selection activeCell="T70" sqref="T70"/>
    </sheetView>
  </sheetViews>
  <sheetFormatPr defaultRowHeight="12.75"/>
  <cols>
    <col min="1" max="2" width="0.85546875" style="8" customWidth="1"/>
    <col min="3" max="3" width="11.7109375" style="8" customWidth="1"/>
    <col min="4" max="4" width="3.85546875" style="8" customWidth="1"/>
    <col min="5" max="5" width="6.140625" style="8" customWidth="1"/>
    <col min="6" max="6" width="5.28515625" style="8" customWidth="1"/>
    <col min="7" max="7" width="2" style="8" customWidth="1"/>
    <col min="8" max="8" width="3" style="8" customWidth="1"/>
    <col min="9" max="9" width="0.85546875" style="8" customWidth="1"/>
    <col min="10" max="10" width="8.28515625" style="8" customWidth="1"/>
    <col min="11" max="11" width="0.140625" style="8" customWidth="1"/>
    <col min="12" max="12" width="0.7109375" style="8" customWidth="1"/>
    <col min="13" max="13" width="13.5703125" style="8" customWidth="1"/>
    <col min="14" max="14" width="7.42578125" style="8" customWidth="1"/>
    <col min="15" max="15" width="10.140625" style="8" customWidth="1"/>
    <col min="16" max="16" width="7.42578125" style="8" customWidth="1"/>
    <col min="17" max="17" width="1.85546875" style="8" customWidth="1"/>
    <col min="18" max="18" width="1.140625" style="8" customWidth="1"/>
    <col min="19" max="19" width="0.5703125" style="8" customWidth="1"/>
    <col min="20" max="16384" width="9.140625" style="8"/>
  </cols>
  <sheetData>
    <row r="1" spans="1:19" ht="18.95" customHeight="1">
      <c r="A1" s="33" t="s">
        <v>99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3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9"/>
      <c r="R2" s="9"/>
      <c r="S2" s="9"/>
    </row>
    <row r="3" spans="1:19" ht="12.2" customHeight="1">
      <c r="A3" s="9"/>
      <c r="B3" s="24" t="s">
        <v>98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9"/>
      <c r="N3" s="9"/>
      <c r="O3" s="9"/>
      <c r="P3" s="9"/>
      <c r="Q3" s="9"/>
      <c r="R3" s="9"/>
      <c r="S3" s="9"/>
    </row>
    <row r="4" spans="1:19" ht="0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3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9"/>
      <c r="R5" s="9"/>
      <c r="S5" s="9"/>
    </row>
    <row r="6" spans="1:19" ht="11.25" customHeight="1">
      <c r="A6" s="9"/>
      <c r="B6" s="9"/>
      <c r="C6" s="14" t="s">
        <v>97</v>
      </c>
      <c r="D6" s="14"/>
      <c r="E6" s="14"/>
      <c r="F6" s="21" t="s">
        <v>96</v>
      </c>
      <c r="G6" s="21"/>
      <c r="H6" s="21"/>
      <c r="I6" s="14"/>
      <c r="J6" s="14"/>
      <c r="K6" s="9"/>
      <c r="L6" s="14" t="s">
        <v>95</v>
      </c>
      <c r="M6" s="14"/>
      <c r="N6" s="14"/>
      <c r="O6" s="9"/>
      <c r="P6" s="14"/>
      <c r="Q6" s="14"/>
      <c r="R6" s="9"/>
      <c r="S6" s="9"/>
    </row>
    <row r="7" spans="1:19" ht="12.2" customHeight="1">
      <c r="A7" s="9"/>
      <c r="B7" s="9"/>
      <c r="C7" s="14" t="s">
        <v>94</v>
      </c>
      <c r="D7" s="14"/>
      <c r="E7" s="14"/>
      <c r="F7" s="21" t="s">
        <v>30</v>
      </c>
      <c r="G7" s="21"/>
      <c r="H7" s="21"/>
      <c r="I7" s="14"/>
      <c r="J7" s="14"/>
      <c r="K7" s="9"/>
      <c r="L7" s="9"/>
      <c r="M7" s="9"/>
      <c r="N7" s="9"/>
      <c r="O7" s="9"/>
      <c r="P7" s="9"/>
      <c r="Q7" s="9"/>
      <c r="R7" s="9"/>
      <c r="S7" s="9"/>
    </row>
    <row r="8" spans="1:19" ht="2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9"/>
      <c r="R8" s="9"/>
      <c r="S8" s="9"/>
    </row>
    <row r="9" spans="1:19" ht="4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3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9"/>
      <c r="R10" s="9"/>
      <c r="S10" s="9"/>
    </row>
    <row r="11" spans="1:19" ht="12.2" customHeight="1">
      <c r="A11" s="9"/>
      <c r="B11" s="24" t="s">
        <v>93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9"/>
      <c r="N11" s="9"/>
      <c r="O11" s="9"/>
      <c r="P11" s="9"/>
      <c r="Q11" s="9"/>
      <c r="R11" s="9"/>
      <c r="S11" s="9"/>
    </row>
    <row r="12" spans="1:19" ht="0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3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9"/>
      <c r="R13" s="9"/>
      <c r="S13" s="9"/>
    </row>
    <row r="14" spans="1:19" ht="11.25" customHeight="1">
      <c r="A14" s="9"/>
      <c r="B14" s="9"/>
      <c r="C14" s="14" t="s">
        <v>92</v>
      </c>
      <c r="D14" s="14"/>
      <c r="E14" s="14"/>
      <c r="F14" s="21" t="s">
        <v>91</v>
      </c>
      <c r="G14" s="21"/>
      <c r="H14" s="21"/>
      <c r="I14" s="14"/>
      <c r="J14" s="14"/>
      <c r="K14" s="9"/>
      <c r="L14" s="14" t="s">
        <v>90</v>
      </c>
      <c r="M14" s="14"/>
      <c r="N14" s="14"/>
      <c r="O14" s="11" t="s">
        <v>89</v>
      </c>
      <c r="P14" s="14"/>
      <c r="Q14" s="14"/>
      <c r="R14" s="9"/>
      <c r="S14" s="9"/>
    </row>
    <row r="15" spans="1:19" ht="12.2" customHeight="1">
      <c r="A15" s="9"/>
      <c r="B15" s="9"/>
      <c r="C15" s="14" t="s">
        <v>88</v>
      </c>
      <c r="D15" s="14"/>
      <c r="E15" s="14"/>
      <c r="F15" s="21" t="s">
        <v>109</v>
      </c>
      <c r="G15" s="21"/>
      <c r="H15" s="21"/>
      <c r="I15" s="14"/>
      <c r="J15" s="14"/>
      <c r="K15" s="9"/>
      <c r="L15" s="14" t="s">
        <v>87</v>
      </c>
      <c r="M15" s="14"/>
      <c r="N15" s="14"/>
      <c r="O15" s="11" t="s">
        <v>86</v>
      </c>
      <c r="P15" s="14"/>
      <c r="Q15" s="14"/>
      <c r="R15" s="9"/>
      <c r="S15" s="9"/>
    </row>
    <row r="16" spans="1:19" ht="3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9"/>
      <c r="R16" s="9"/>
      <c r="S16" s="9"/>
    </row>
    <row r="17" spans="1:19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21.95" customHeight="1">
      <c r="A18" s="18" t="s">
        <v>85</v>
      </c>
      <c r="B18" s="18"/>
      <c r="C18" s="18"/>
      <c r="D18" s="18"/>
      <c r="E18" s="18"/>
      <c r="F18" s="18"/>
      <c r="G18" s="18"/>
      <c r="H18" s="18"/>
      <c r="I18" s="18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21.95" customHeight="1">
      <c r="A19" s="19" t="s">
        <v>84</v>
      </c>
      <c r="B19" s="19"/>
      <c r="C19" s="19"/>
      <c r="D19" s="19"/>
      <c r="E19" s="19" t="s">
        <v>21</v>
      </c>
      <c r="F19" s="19"/>
      <c r="G19" s="19"/>
      <c r="H19" s="19"/>
      <c r="I19" s="1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2.2" customHeight="1">
      <c r="A20" s="32" t="s">
        <v>37</v>
      </c>
      <c r="B20" s="32"/>
      <c r="C20" s="32"/>
      <c r="D20" s="32"/>
      <c r="E20" s="25" t="s">
        <v>109</v>
      </c>
      <c r="F20" s="25"/>
      <c r="G20" s="25"/>
      <c r="H20" s="25"/>
      <c r="I20" s="25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2.2" customHeight="1">
      <c r="A21" s="29" t="s">
        <v>83</v>
      </c>
      <c r="B21" s="29"/>
      <c r="C21" s="29"/>
      <c r="D21" s="29"/>
      <c r="E21" s="20" t="s">
        <v>109</v>
      </c>
      <c r="F21" s="20"/>
      <c r="G21" s="20"/>
      <c r="H21" s="20"/>
      <c r="I21" s="20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1.25" customHeight="1">
      <c r="A22" s="29" t="s">
        <v>82</v>
      </c>
      <c r="B22" s="29"/>
      <c r="C22" s="29"/>
      <c r="D22" s="29"/>
      <c r="E22" s="20" t="s">
        <v>109</v>
      </c>
      <c r="F22" s="20"/>
      <c r="G22" s="20"/>
      <c r="H22" s="20"/>
      <c r="I22" s="20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1.25" customHeight="1">
      <c r="A23" s="29" t="s">
        <v>81</v>
      </c>
      <c r="B23" s="29"/>
      <c r="C23" s="29"/>
      <c r="D23" s="29"/>
      <c r="E23" s="20" t="s">
        <v>109</v>
      </c>
      <c r="F23" s="20"/>
      <c r="G23" s="20"/>
      <c r="H23" s="20"/>
      <c r="I23" s="20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2.2" customHeight="1">
      <c r="A24" s="29" t="s">
        <v>80</v>
      </c>
      <c r="B24" s="29"/>
      <c r="C24" s="29"/>
      <c r="D24" s="29"/>
      <c r="E24" s="20" t="s">
        <v>109</v>
      </c>
      <c r="F24" s="20"/>
      <c r="G24" s="20"/>
      <c r="H24" s="20"/>
      <c r="I24" s="20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1.25" customHeight="1">
      <c r="A25" s="29" t="s">
        <v>79</v>
      </c>
      <c r="B25" s="29"/>
      <c r="C25" s="29"/>
      <c r="D25" s="29"/>
      <c r="E25" s="20" t="s">
        <v>109</v>
      </c>
      <c r="F25" s="20"/>
      <c r="G25" s="20"/>
      <c r="H25" s="20"/>
      <c r="I25" s="20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.2" customHeight="1">
      <c r="A26" s="29" t="s">
        <v>78</v>
      </c>
      <c r="B26" s="29"/>
      <c r="C26" s="29"/>
      <c r="D26" s="29"/>
      <c r="E26" s="20" t="s">
        <v>109</v>
      </c>
      <c r="F26" s="20"/>
      <c r="G26" s="20"/>
      <c r="H26" s="20"/>
      <c r="I26" s="20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1.25" customHeight="1">
      <c r="A27" s="29" t="s">
        <v>77</v>
      </c>
      <c r="B27" s="29"/>
      <c r="C27" s="29"/>
      <c r="D27" s="29"/>
      <c r="E27" s="20" t="s">
        <v>109</v>
      </c>
      <c r="F27" s="20"/>
      <c r="G27" s="20"/>
      <c r="H27" s="20"/>
      <c r="I27" s="20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1.25" customHeight="1">
      <c r="A28" s="29" t="s">
        <v>76</v>
      </c>
      <c r="B28" s="29"/>
      <c r="C28" s="29"/>
      <c r="D28" s="29"/>
      <c r="E28" s="20" t="s">
        <v>109</v>
      </c>
      <c r="F28" s="20"/>
      <c r="G28" s="20"/>
      <c r="H28" s="20"/>
      <c r="I28" s="20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2" customHeight="1">
      <c r="A29" s="29" t="s">
        <v>75</v>
      </c>
      <c r="B29" s="29"/>
      <c r="C29" s="29"/>
      <c r="D29" s="29"/>
      <c r="E29" s="20" t="s">
        <v>109</v>
      </c>
      <c r="F29" s="20"/>
      <c r="G29" s="20"/>
      <c r="H29" s="20"/>
      <c r="I29" s="20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1.25" customHeight="1">
      <c r="A30" s="29" t="s">
        <v>73</v>
      </c>
      <c r="B30" s="29"/>
      <c r="C30" s="29"/>
      <c r="D30" s="29"/>
      <c r="E30" s="20" t="s">
        <v>109</v>
      </c>
      <c r="F30" s="20"/>
      <c r="G30" s="20"/>
      <c r="H30" s="20"/>
      <c r="I30" s="20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1.25" customHeight="1">
      <c r="A31" s="29" t="s">
        <v>72</v>
      </c>
      <c r="B31" s="29"/>
      <c r="C31" s="29"/>
      <c r="D31" s="29"/>
      <c r="E31" s="20" t="s">
        <v>109</v>
      </c>
      <c r="F31" s="20"/>
      <c r="G31" s="20"/>
      <c r="H31" s="20"/>
      <c r="I31" s="20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2.2" customHeight="1">
      <c r="A32" s="29" t="s">
        <v>71</v>
      </c>
      <c r="B32" s="29"/>
      <c r="C32" s="29"/>
      <c r="D32" s="29"/>
      <c r="E32" s="20" t="s">
        <v>109</v>
      </c>
      <c r="F32" s="20"/>
      <c r="G32" s="20"/>
      <c r="H32" s="20"/>
      <c r="I32" s="20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1.25" customHeight="1">
      <c r="A33" s="29" t="s">
        <v>70</v>
      </c>
      <c r="B33" s="29"/>
      <c r="C33" s="29"/>
      <c r="D33" s="29"/>
      <c r="E33" s="20" t="s">
        <v>109</v>
      </c>
      <c r="F33" s="20"/>
      <c r="G33" s="20"/>
      <c r="H33" s="20"/>
      <c r="I33" s="20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1.25" customHeight="1">
      <c r="A34" s="29" t="s">
        <v>69</v>
      </c>
      <c r="B34" s="29"/>
      <c r="C34" s="29"/>
      <c r="D34" s="29"/>
      <c r="E34" s="20" t="s">
        <v>109</v>
      </c>
      <c r="F34" s="20"/>
      <c r="G34" s="20"/>
      <c r="H34" s="20"/>
      <c r="I34" s="20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.2" customHeight="1">
      <c r="A35" s="29" t="s">
        <v>68</v>
      </c>
      <c r="B35" s="29"/>
      <c r="C35" s="29"/>
      <c r="D35" s="29"/>
      <c r="E35" s="20" t="s">
        <v>109</v>
      </c>
      <c r="F35" s="20"/>
      <c r="G35" s="20"/>
      <c r="H35" s="20"/>
      <c r="I35" s="20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1.25" customHeight="1">
      <c r="A36" s="29" t="s">
        <v>67</v>
      </c>
      <c r="B36" s="29"/>
      <c r="C36" s="29"/>
      <c r="D36" s="29"/>
      <c r="E36" s="20" t="s">
        <v>109</v>
      </c>
      <c r="F36" s="20"/>
      <c r="G36" s="20"/>
      <c r="H36" s="20"/>
      <c r="I36" s="20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1.25" customHeight="1">
      <c r="A37" s="29" t="s">
        <v>66</v>
      </c>
      <c r="B37" s="29"/>
      <c r="C37" s="29"/>
      <c r="D37" s="29"/>
      <c r="E37" s="20" t="s">
        <v>109</v>
      </c>
      <c r="F37" s="20"/>
      <c r="G37" s="20"/>
      <c r="H37" s="20"/>
      <c r="I37" s="20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.2" customHeight="1">
      <c r="A38" s="29" t="s">
        <v>65</v>
      </c>
      <c r="B38" s="29"/>
      <c r="C38" s="29"/>
      <c r="D38" s="29"/>
      <c r="E38" s="20" t="s">
        <v>109</v>
      </c>
      <c r="F38" s="20"/>
      <c r="G38" s="20"/>
      <c r="H38" s="20"/>
      <c r="I38" s="20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1.25" customHeight="1">
      <c r="A39" s="29" t="s">
        <v>64</v>
      </c>
      <c r="B39" s="29"/>
      <c r="C39" s="29"/>
      <c r="D39" s="29"/>
      <c r="E39" s="20" t="s">
        <v>109</v>
      </c>
      <c r="F39" s="20"/>
      <c r="G39" s="20"/>
      <c r="H39" s="20"/>
      <c r="I39" s="20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.2" customHeight="1">
      <c r="A40" s="29" t="s">
        <v>63</v>
      </c>
      <c r="B40" s="29"/>
      <c r="C40" s="29"/>
      <c r="D40" s="29"/>
      <c r="E40" s="20" t="s">
        <v>109</v>
      </c>
      <c r="F40" s="20"/>
      <c r="G40" s="20"/>
      <c r="H40" s="20"/>
      <c r="I40" s="20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1.25" customHeight="1">
      <c r="A41" s="29" t="s">
        <v>62</v>
      </c>
      <c r="B41" s="29"/>
      <c r="C41" s="29"/>
      <c r="D41" s="29"/>
      <c r="E41" s="20" t="s">
        <v>60</v>
      </c>
      <c r="F41" s="20"/>
      <c r="G41" s="20"/>
      <c r="H41" s="20"/>
      <c r="I41" s="20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1.25" customHeight="1">
      <c r="A42" s="29" t="s">
        <v>61</v>
      </c>
      <c r="B42" s="29"/>
      <c r="C42" s="29"/>
      <c r="D42" s="29"/>
      <c r="E42" s="20" t="s">
        <v>60</v>
      </c>
      <c r="F42" s="20"/>
      <c r="G42" s="20"/>
      <c r="H42" s="20"/>
      <c r="I42" s="20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.95" customHeight="1">
      <c r="A43" s="30" t="s">
        <v>59</v>
      </c>
      <c r="B43" s="30"/>
      <c r="C43" s="30"/>
      <c r="D43" s="30"/>
      <c r="E43" s="26" t="s">
        <v>109</v>
      </c>
      <c r="F43" s="26"/>
      <c r="G43" s="26"/>
      <c r="H43" s="26"/>
      <c r="I43" s="26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.2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21.95" customHeight="1">
      <c r="A45" s="18" t="s">
        <v>58</v>
      </c>
      <c r="B45" s="18"/>
      <c r="C45" s="18"/>
      <c r="D45" s="18"/>
      <c r="E45" s="18"/>
      <c r="F45" s="18"/>
      <c r="G45" s="1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1.25" customHeight="1">
      <c r="A46" s="19"/>
      <c r="B46" s="19"/>
      <c r="C46" s="19"/>
      <c r="D46" s="19" t="s">
        <v>21</v>
      </c>
      <c r="E46" s="19"/>
      <c r="F46" s="19"/>
      <c r="G46" s="1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2.2" customHeight="1">
      <c r="A47" s="31" t="s">
        <v>57</v>
      </c>
      <c r="B47" s="31"/>
      <c r="C47" s="31"/>
      <c r="D47" s="25" t="s">
        <v>37</v>
      </c>
      <c r="E47" s="25"/>
      <c r="F47" s="25"/>
      <c r="G47" s="25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2.2" customHeight="1">
      <c r="A48" s="27" t="s">
        <v>56</v>
      </c>
      <c r="B48" s="27"/>
      <c r="C48" s="27"/>
      <c r="D48" s="20" t="s">
        <v>37</v>
      </c>
      <c r="E48" s="20"/>
      <c r="F48" s="20"/>
      <c r="G48" s="2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1.25" customHeight="1">
      <c r="A49" s="27" t="s">
        <v>55</v>
      </c>
      <c r="B49" s="27"/>
      <c r="C49" s="27"/>
      <c r="D49" s="20" t="s">
        <v>37</v>
      </c>
      <c r="E49" s="20"/>
      <c r="F49" s="20"/>
      <c r="G49" s="20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1.25" customHeight="1">
      <c r="A50" s="27" t="s">
        <v>54</v>
      </c>
      <c r="B50" s="27"/>
      <c r="C50" s="27"/>
      <c r="D50" s="20" t="s">
        <v>37</v>
      </c>
      <c r="E50" s="20"/>
      <c r="F50" s="20"/>
      <c r="G50" s="2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2" customHeight="1">
      <c r="A51" s="27" t="s">
        <v>53</v>
      </c>
      <c r="B51" s="27"/>
      <c r="C51" s="27"/>
      <c r="D51" s="20" t="s">
        <v>37</v>
      </c>
      <c r="E51" s="20"/>
      <c r="F51" s="20"/>
      <c r="G51" s="20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1.25" customHeight="1">
      <c r="A52" s="27" t="s">
        <v>52</v>
      </c>
      <c r="B52" s="27"/>
      <c r="C52" s="27"/>
      <c r="D52" s="20" t="s">
        <v>37</v>
      </c>
      <c r="E52" s="20"/>
      <c r="F52" s="20"/>
      <c r="G52" s="2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.95" customHeight="1">
      <c r="A53" s="28" t="s">
        <v>51</v>
      </c>
      <c r="B53" s="28"/>
      <c r="C53" s="28"/>
      <c r="D53" s="26" t="s">
        <v>37</v>
      </c>
      <c r="E53" s="26"/>
      <c r="F53" s="26"/>
      <c r="G53" s="2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2.2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21.95" customHeight="1">
      <c r="A55" s="18" t="s">
        <v>50</v>
      </c>
      <c r="B55" s="18"/>
      <c r="C55" s="18"/>
      <c r="D55" s="18"/>
      <c r="E55" s="18"/>
      <c r="F55" s="18"/>
      <c r="G55" s="1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1.25" customHeight="1">
      <c r="A56" s="19"/>
      <c r="B56" s="19"/>
      <c r="C56" s="19"/>
      <c r="D56" s="19" t="s">
        <v>21</v>
      </c>
      <c r="E56" s="19"/>
      <c r="F56" s="19"/>
      <c r="G56" s="1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.2" customHeight="1">
      <c r="A57" s="31" t="s">
        <v>49</v>
      </c>
      <c r="B57" s="31"/>
      <c r="C57" s="31"/>
      <c r="D57" s="25" t="s">
        <v>37</v>
      </c>
      <c r="E57" s="25"/>
      <c r="F57" s="25"/>
      <c r="G57" s="25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.2" customHeight="1">
      <c r="A58" s="27" t="s">
        <v>48</v>
      </c>
      <c r="B58" s="27"/>
      <c r="C58" s="27"/>
      <c r="D58" s="20" t="s">
        <v>37</v>
      </c>
      <c r="E58" s="20"/>
      <c r="F58" s="20"/>
      <c r="G58" s="20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1.25" customHeight="1">
      <c r="A59" s="27" t="s">
        <v>47</v>
      </c>
      <c r="B59" s="27"/>
      <c r="C59" s="27"/>
      <c r="D59" s="20" t="s">
        <v>37</v>
      </c>
      <c r="E59" s="20"/>
      <c r="F59" s="20"/>
      <c r="G59" s="20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1.25" customHeight="1">
      <c r="A60" s="27" t="s">
        <v>46</v>
      </c>
      <c r="B60" s="27"/>
      <c r="C60" s="27"/>
      <c r="D60" s="20" t="s">
        <v>37</v>
      </c>
      <c r="E60" s="20"/>
      <c r="F60" s="20"/>
      <c r="G60" s="20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2.2" customHeight="1">
      <c r="A61" s="27" t="s">
        <v>45</v>
      </c>
      <c r="B61" s="27"/>
      <c r="C61" s="27"/>
      <c r="D61" s="20" t="s">
        <v>37</v>
      </c>
      <c r="E61" s="20"/>
      <c r="F61" s="20"/>
      <c r="G61" s="20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1.25" customHeight="1">
      <c r="A62" s="27" t="s">
        <v>44</v>
      </c>
      <c r="B62" s="27"/>
      <c r="C62" s="27"/>
      <c r="D62" s="20" t="s">
        <v>37</v>
      </c>
      <c r="E62" s="20"/>
      <c r="F62" s="20"/>
      <c r="G62" s="20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1.25" customHeight="1">
      <c r="A63" s="27" t="s">
        <v>43</v>
      </c>
      <c r="B63" s="27"/>
      <c r="C63" s="27"/>
      <c r="D63" s="20" t="s">
        <v>37</v>
      </c>
      <c r="E63" s="20"/>
      <c r="F63" s="20"/>
      <c r="G63" s="20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2.2" customHeight="1">
      <c r="A64" s="27" t="s">
        <v>42</v>
      </c>
      <c r="B64" s="27"/>
      <c r="C64" s="27"/>
      <c r="D64" s="20" t="s">
        <v>37</v>
      </c>
      <c r="E64" s="20"/>
      <c r="F64" s="20"/>
      <c r="G64" s="20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1.25" customHeight="1">
      <c r="A65" s="27" t="s">
        <v>41</v>
      </c>
      <c r="B65" s="27"/>
      <c r="C65" s="27"/>
      <c r="D65" s="20" t="s">
        <v>37</v>
      </c>
      <c r="E65" s="20"/>
      <c r="F65" s="20"/>
      <c r="G65" s="20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2.2" customHeight="1">
      <c r="A66" s="27" t="s">
        <v>40</v>
      </c>
      <c r="B66" s="27"/>
      <c r="C66" s="27"/>
      <c r="D66" s="20" t="s">
        <v>37</v>
      </c>
      <c r="E66" s="20"/>
      <c r="F66" s="20"/>
      <c r="G66" s="20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1.25" customHeight="1">
      <c r="A67" s="27" t="s">
        <v>39</v>
      </c>
      <c r="B67" s="27"/>
      <c r="C67" s="27"/>
      <c r="D67" s="20" t="s">
        <v>37</v>
      </c>
      <c r="E67" s="20"/>
      <c r="F67" s="20"/>
      <c r="G67" s="20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2.2" customHeight="1">
      <c r="A68" s="28" t="s">
        <v>38</v>
      </c>
      <c r="B68" s="28"/>
      <c r="C68" s="28"/>
      <c r="D68" s="26" t="s">
        <v>37</v>
      </c>
      <c r="E68" s="26"/>
      <c r="F68" s="26"/>
      <c r="G68" s="26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2.9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337.3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9"/>
    </row>
    <row r="71" spans="1:19" ht="18.2" customHeight="1">
      <c r="A71" s="22" t="s">
        <v>36</v>
      </c>
      <c r="B71" s="22"/>
      <c r="C71" s="22"/>
      <c r="D71" s="22"/>
      <c r="E71" s="22"/>
      <c r="F71" s="22"/>
      <c r="G71" s="12" t="s">
        <v>35</v>
      </c>
      <c r="H71" s="12"/>
      <c r="I71" s="12"/>
      <c r="J71" s="12"/>
      <c r="K71" s="12"/>
      <c r="L71" s="12"/>
      <c r="M71" s="12"/>
      <c r="N71" s="15" t="s">
        <v>34</v>
      </c>
      <c r="O71" s="15"/>
      <c r="P71" s="15"/>
      <c r="Q71" s="15"/>
      <c r="R71" s="15"/>
      <c r="S71" s="15"/>
    </row>
    <row r="72" spans="1:19" ht="12.95" customHeight="1">
      <c r="A72" s="23" t="s">
        <v>102</v>
      </c>
      <c r="B72" s="23"/>
      <c r="C72" s="23"/>
      <c r="D72" s="23"/>
      <c r="E72" s="23"/>
      <c r="F72" s="23"/>
      <c r="G72" s="13" t="s">
        <v>33</v>
      </c>
      <c r="H72" s="13"/>
      <c r="I72" s="13"/>
      <c r="J72" s="13"/>
      <c r="K72" s="13"/>
      <c r="L72" s="13"/>
      <c r="M72" s="13"/>
      <c r="N72" s="16" t="s">
        <v>32</v>
      </c>
      <c r="O72" s="16"/>
      <c r="P72" s="16"/>
      <c r="Q72" s="16"/>
      <c r="R72" s="16"/>
      <c r="S72" s="16"/>
    </row>
    <row r="73" spans="1:19" ht="5.25" customHeight="1">
      <c r="A73" s="23"/>
      <c r="B73" s="23"/>
      <c r="C73" s="23"/>
      <c r="D73" s="23"/>
      <c r="E73" s="23"/>
      <c r="F73" s="23"/>
      <c r="G73" s="13"/>
      <c r="H73" s="13"/>
      <c r="I73" s="13"/>
      <c r="J73" s="13"/>
      <c r="K73" s="13"/>
      <c r="L73" s="13"/>
      <c r="M73" s="13"/>
      <c r="N73" s="16"/>
      <c r="O73" s="16"/>
      <c r="P73" s="16"/>
      <c r="Q73" s="16"/>
      <c r="R73" s="16"/>
      <c r="S73" s="16"/>
    </row>
  </sheetData>
  <mergeCells count="130">
    <mergeCell ref="F7:H7"/>
    <mergeCell ref="A20:D20"/>
    <mergeCell ref="A21:D21"/>
    <mergeCell ref="A22:D22"/>
    <mergeCell ref="A1:S1"/>
    <mergeCell ref="A2:P2"/>
    <mergeCell ref="A5:P5"/>
    <mergeCell ref="A8:P8"/>
    <mergeCell ref="A10:P10"/>
    <mergeCell ref="A13:P13"/>
    <mergeCell ref="F6:H6"/>
    <mergeCell ref="E19:I19"/>
    <mergeCell ref="E20:I20"/>
    <mergeCell ref="E21:I21"/>
    <mergeCell ref="E22:I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5:G45"/>
    <mergeCell ref="A46:C46"/>
    <mergeCell ref="A47:C47"/>
    <mergeCell ref="E43:I43"/>
    <mergeCell ref="A59:C59"/>
    <mergeCell ref="A60:C60"/>
    <mergeCell ref="D59:G59"/>
    <mergeCell ref="D60:G60"/>
    <mergeCell ref="A48:C48"/>
    <mergeCell ref="A49:C49"/>
    <mergeCell ref="A50:C50"/>
    <mergeCell ref="A51:C51"/>
    <mergeCell ref="A52:C52"/>
    <mergeCell ref="A53:C53"/>
    <mergeCell ref="A56:C56"/>
    <mergeCell ref="A57:C57"/>
    <mergeCell ref="A58:C58"/>
    <mergeCell ref="A61:C61"/>
    <mergeCell ref="A62:C62"/>
    <mergeCell ref="A63:C63"/>
    <mergeCell ref="A64:C64"/>
    <mergeCell ref="A65:C65"/>
    <mergeCell ref="A66:C66"/>
    <mergeCell ref="A67:C67"/>
    <mergeCell ref="A68:C68"/>
    <mergeCell ref="A70:R70"/>
    <mergeCell ref="D61:G61"/>
    <mergeCell ref="D62:G62"/>
    <mergeCell ref="D63:G63"/>
    <mergeCell ref="D64:G64"/>
    <mergeCell ref="D65:G65"/>
    <mergeCell ref="D66:G66"/>
    <mergeCell ref="D67:G67"/>
    <mergeCell ref="D68:G68"/>
    <mergeCell ref="A71:F71"/>
    <mergeCell ref="A72:F73"/>
    <mergeCell ref="B3:L3"/>
    <mergeCell ref="B11:L11"/>
    <mergeCell ref="C6:E6"/>
    <mergeCell ref="C7:E7"/>
    <mergeCell ref="C14:E14"/>
    <mergeCell ref="C15:E15"/>
    <mergeCell ref="D46:G46"/>
    <mergeCell ref="D47:G47"/>
    <mergeCell ref="D48:G48"/>
    <mergeCell ref="D49:G49"/>
    <mergeCell ref="D50:G50"/>
    <mergeCell ref="E27:I27"/>
    <mergeCell ref="E28:I28"/>
    <mergeCell ref="E29:I29"/>
    <mergeCell ref="E30:I30"/>
    <mergeCell ref="D51:G51"/>
    <mergeCell ref="D52:G52"/>
    <mergeCell ref="D53:G53"/>
    <mergeCell ref="D56:G56"/>
    <mergeCell ref="D57:G57"/>
    <mergeCell ref="D58:G58"/>
    <mergeCell ref="A55:G55"/>
    <mergeCell ref="E42:I42"/>
    <mergeCell ref="F14:H14"/>
    <mergeCell ref="F15:H15"/>
    <mergeCell ref="E23:I23"/>
    <mergeCell ref="E24:I24"/>
    <mergeCell ref="E25:I25"/>
    <mergeCell ref="E26:I26"/>
    <mergeCell ref="E31:I31"/>
    <mergeCell ref="E32:I32"/>
    <mergeCell ref="E33:I33"/>
    <mergeCell ref="E34:I34"/>
    <mergeCell ref="E35:I35"/>
    <mergeCell ref="G71:M71"/>
    <mergeCell ref="G72:M73"/>
    <mergeCell ref="I6:J6"/>
    <mergeCell ref="I7:J7"/>
    <mergeCell ref="I14:J14"/>
    <mergeCell ref="I15:J15"/>
    <mergeCell ref="L6:N6"/>
    <mergeCell ref="L14:N14"/>
    <mergeCell ref="L15:N15"/>
    <mergeCell ref="N71:S71"/>
    <mergeCell ref="N72:S72"/>
    <mergeCell ref="N73:S73"/>
    <mergeCell ref="P6:Q6"/>
    <mergeCell ref="P14:Q14"/>
    <mergeCell ref="P15:Q15"/>
    <mergeCell ref="A16:P16"/>
    <mergeCell ref="A18:I18"/>
    <mergeCell ref="A19:D19"/>
    <mergeCell ref="E36:I36"/>
    <mergeCell ref="E37:I37"/>
    <mergeCell ref="E38:I38"/>
    <mergeCell ref="E39:I39"/>
    <mergeCell ref="E40:I40"/>
    <mergeCell ref="E41:I41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3"/>
  <sheetViews>
    <sheetView showGridLines="0" topLeftCell="A64" workbookViewId="0">
      <selection activeCell="E21" sqref="E21:I21"/>
    </sheetView>
  </sheetViews>
  <sheetFormatPr defaultRowHeight="12.75"/>
  <cols>
    <col min="1" max="2" width="0.85546875" style="8" customWidth="1"/>
    <col min="3" max="3" width="11.7109375" style="8" customWidth="1"/>
    <col min="4" max="4" width="3.85546875" style="8" customWidth="1"/>
    <col min="5" max="5" width="6.140625" style="8" customWidth="1"/>
    <col min="6" max="6" width="5.28515625" style="8" customWidth="1"/>
    <col min="7" max="7" width="2" style="8" customWidth="1"/>
    <col min="8" max="8" width="3" style="8" customWidth="1"/>
    <col min="9" max="9" width="0.85546875" style="8" customWidth="1"/>
    <col min="10" max="10" width="8.28515625" style="8" customWidth="1"/>
    <col min="11" max="11" width="0.140625" style="8" customWidth="1"/>
    <col min="12" max="12" width="0.7109375" style="8" customWidth="1"/>
    <col min="13" max="13" width="13.5703125" style="8" customWidth="1"/>
    <col min="14" max="14" width="7.42578125" style="8" customWidth="1"/>
    <col min="15" max="15" width="10.140625" style="8" customWidth="1"/>
    <col min="16" max="16" width="7.42578125" style="8" customWidth="1"/>
    <col min="17" max="17" width="1.85546875" style="8" customWidth="1"/>
    <col min="18" max="18" width="1.140625" style="8" customWidth="1"/>
    <col min="19" max="19" width="0.5703125" style="8" customWidth="1"/>
    <col min="20" max="16384" width="9.140625" style="8"/>
  </cols>
  <sheetData>
    <row r="1" spans="1:19" ht="18.95" customHeight="1">
      <c r="A1" s="33" t="s">
        <v>108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3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9"/>
      <c r="R2" s="9"/>
      <c r="S2" s="9"/>
    </row>
    <row r="3" spans="1:19" ht="12.2" customHeight="1">
      <c r="A3" s="9"/>
      <c r="B3" s="24" t="s">
        <v>98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9"/>
      <c r="N3" s="9"/>
      <c r="O3" s="9"/>
      <c r="P3" s="9"/>
      <c r="Q3" s="9"/>
      <c r="R3" s="9"/>
      <c r="S3" s="9"/>
    </row>
    <row r="4" spans="1:19" ht="0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3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9"/>
      <c r="R5" s="9"/>
      <c r="S5" s="9"/>
    </row>
    <row r="6" spans="1:19" ht="11.25" customHeight="1">
      <c r="A6" s="9"/>
      <c r="B6" s="9"/>
      <c r="C6" s="14" t="s">
        <v>97</v>
      </c>
      <c r="D6" s="14"/>
      <c r="E6" s="14"/>
      <c r="F6" s="21" t="s">
        <v>107</v>
      </c>
      <c r="G6" s="21"/>
      <c r="H6" s="21"/>
      <c r="I6" s="14"/>
      <c r="J6" s="14"/>
      <c r="K6" s="9"/>
      <c r="L6" s="14" t="s">
        <v>95</v>
      </c>
      <c r="M6" s="14"/>
      <c r="N6" s="14"/>
      <c r="O6" s="9"/>
      <c r="P6" s="14"/>
      <c r="Q6" s="14"/>
      <c r="R6" s="9"/>
      <c r="S6" s="9"/>
    </row>
    <row r="7" spans="1:19" ht="12.2" customHeight="1">
      <c r="A7" s="9"/>
      <c r="B7" s="9"/>
      <c r="C7" s="14" t="s">
        <v>94</v>
      </c>
      <c r="D7" s="14"/>
      <c r="E7" s="14"/>
      <c r="F7" s="21" t="s">
        <v>106</v>
      </c>
      <c r="G7" s="21"/>
      <c r="H7" s="21"/>
      <c r="I7" s="14"/>
      <c r="J7" s="14"/>
      <c r="K7" s="9"/>
      <c r="L7" s="9"/>
      <c r="M7" s="9"/>
      <c r="N7" s="9"/>
      <c r="O7" s="9"/>
      <c r="P7" s="9"/>
      <c r="Q7" s="9"/>
      <c r="R7" s="9"/>
      <c r="S7" s="9"/>
    </row>
    <row r="8" spans="1:19" ht="2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9"/>
      <c r="R8" s="9"/>
      <c r="S8" s="9"/>
    </row>
    <row r="9" spans="1:19" ht="4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3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9"/>
      <c r="R10" s="9"/>
      <c r="S10" s="9"/>
    </row>
    <row r="11" spans="1:19" ht="12.2" customHeight="1">
      <c r="A11" s="9"/>
      <c r="B11" s="24" t="s">
        <v>93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9"/>
      <c r="N11" s="9"/>
      <c r="O11" s="9"/>
      <c r="P11" s="9"/>
      <c r="Q11" s="9"/>
      <c r="R11" s="9"/>
      <c r="S11" s="9"/>
    </row>
    <row r="12" spans="1:19" ht="0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3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9"/>
      <c r="R13" s="9"/>
      <c r="S13" s="9"/>
    </row>
    <row r="14" spans="1:19" ht="11.25" customHeight="1">
      <c r="A14" s="9"/>
      <c r="B14" s="9"/>
      <c r="C14" s="14" t="s">
        <v>92</v>
      </c>
      <c r="D14" s="14"/>
      <c r="E14" s="14"/>
      <c r="F14" s="21" t="s">
        <v>91</v>
      </c>
      <c r="G14" s="21"/>
      <c r="H14" s="21"/>
      <c r="I14" s="14"/>
      <c r="J14" s="14"/>
      <c r="K14" s="9"/>
      <c r="L14" s="14" t="s">
        <v>90</v>
      </c>
      <c r="M14" s="14"/>
      <c r="N14" s="14"/>
      <c r="O14" s="10" t="s">
        <v>89</v>
      </c>
      <c r="P14" s="14"/>
      <c r="Q14" s="14"/>
      <c r="R14" s="9"/>
      <c r="S14" s="9"/>
    </row>
    <row r="15" spans="1:19" ht="12.2" customHeight="1">
      <c r="A15" s="9"/>
      <c r="B15" s="9"/>
      <c r="C15" s="14" t="s">
        <v>88</v>
      </c>
      <c r="D15" s="14"/>
      <c r="E15" s="14"/>
      <c r="F15" s="21" t="s">
        <v>103</v>
      </c>
      <c r="G15" s="21"/>
      <c r="H15" s="21"/>
      <c r="I15" s="14"/>
      <c r="J15" s="14"/>
      <c r="K15" s="9"/>
      <c r="L15" s="14" t="s">
        <v>87</v>
      </c>
      <c r="M15" s="14"/>
      <c r="N15" s="14"/>
      <c r="O15" s="10" t="s">
        <v>86</v>
      </c>
      <c r="P15" s="14"/>
      <c r="Q15" s="14"/>
      <c r="R15" s="9"/>
      <c r="S15" s="9"/>
    </row>
    <row r="16" spans="1:19" ht="3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9"/>
      <c r="R16" s="9"/>
      <c r="S16" s="9"/>
    </row>
    <row r="17" spans="1:19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21.95" customHeight="1">
      <c r="A18" s="18" t="s">
        <v>85</v>
      </c>
      <c r="B18" s="18"/>
      <c r="C18" s="18"/>
      <c r="D18" s="18"/>
      <c r="E18" s="18"/>
      <c r="F18" s="18"/>
      <c r="G18" s="18"/>
      <c r="H18" s="18"/>
      <c r="I18" s="18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21.95" customHeight="1">
      <c r="A19" s="19" t="s">
        <v>84</v>
      </c>
      <c r="B19" s="19"/>
      <c r="C19" s="19"/>
      <c r="D19" s="19"/>
      <c r="E19" s="19" t="s">
        <v>21</v>
      </c>
      <c r="F19" s="19"/>
      <c r="G19" s="19"/>
      <c r="H19" s="19"/>
      <c r="I19" s="1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2.2" customHeight="1">
      <c r="A20" s="32" t="s">
        <v>37</v>
      </c>
      <c r="B20" s="32"/>
      <c r="C20" s="32"/>
      <c r="D20" s="32"/>
      <c r="E20" s="25" t="s">
        <v>103</v>
      </c>
      <c r="F20" s="25"/>
      <c r="G20" s="25"/>
      <c r="H20" s="25"/>
      <c r="I20" s="25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2.2" customHeight="1">
      <c r="A21" s="29" t="s">
        <v>83</v>
      </c>
      <c r="B21" s="29"/>
      <c r="C21" s="29"/>
      <c r="D21" s="29"/>
      <c r="E21" s="20" t="s">
        <v>103</v>
      </c>
      <c r="F21" s="20"/>
      <c r="G21" s="20"/>
      <c r="H21" s="20"/>
      <c r="I21" s="20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1.25" customHeight="1">
      <c r="A22" s="29" t="s">
        <v>82</v>
      </c>
      <c r="B22" s="29"/>
      <c r="C22" s="29"/>
      <c r="D22" s="29"/>
      <c r="E22" s="20" t="s">
        <v>103</v>
      </c>
      <c r="F22" s="20"/>
      <c r="G22" s="20"/>
      <c r="H22" s="20"/>
      <c r="I22" s="20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1.25" customHeight="1">
      <c r="A23" s="29" t="s">
        <v>81</v>
      </c>
      <c r="B23" s="29"/>
      <c r="C23" s="29"/>
      <c r="D23" s="29"/>
      <c r="E23" s="20" t="s">
        <v>74</v>
      </c>
      <c r="F23" s="20"/>
      <c r="G23" s="20"/>
      <c r="H23" s="20"/>
      <c r="I23" s="20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2.2" customHeight="1">
      <c r="A24" s="29" t="s">
        <v>80</v>
      </c>
      <c r="B24" s="29"/>
      <c r="C24" s="29"/>
      <c r="D24" s="29"/>
      <c r="E24" s="20" t="s">
        <v>37</v>
      </c>
      <c r="F24" s="20"/>
      <c r="G24" s="20"/>
      <c r="H24" s="20"/>
      <c r="I24" s="20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1.25" customHeight="1">
      <c r="A25" s="29" t="s">
        <v>79</v>
      </c>
      <c r="B25" s="29"/>
      <c r="C25" s="29"/>
      <c r="D25" s="29"/>
      <c r="E25" s="20" t="s">
        <v>105</v>
      </c>
      <c r="F25" s="20"/>
      <c r="G25" s="20"/>
      <c r="H25" s="20"/>
      <c r="I25" s="20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.2" customHeight="1">
      <c r="A26" s="29" t="s">
        <v>78</v>
      </c>
      <c r="B26" s="29"/>
      <c r="C26" s="29"/>
      <c r="D26" s="29"/>
      <c r="E26" s="20" t="s">
        <v>82</v>
      </c>
      <c r="F26" s="20"/>
      <c r="G26" s="20"/>
      <c r="H26" s="20"/>
      <c r="I26" s="20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1.25" customHeight="1">
      <c r="A27" s="29" t="s">
        <v>77</v>
      </c>
      <c r="B27" s="29"/>
      <c r="C27" s="29"/>
      <c r="D27" s="29"/>
      <c r="E27" s="20" t="s">
        <v>82</v>
      </c>
      <c r="F27" s="20"/>
      <c r="G27" s="20"/>
      <c r="H27" s="20"/>
      <c r="I27" s="20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1.25" customHeight="1">
      <c r="A28" s="29" t="s">
        <v>76</v>
      </c>
      <c r="B28" s="29"/>
      <c r="C28" s="29"/>
      <c r="D28" s="29"/>
      <c r="E28" s="20" t="s">
        <v>83</v>
      </c>
      <c r="F28" s="20"/>
      <c r="G28" s="20"/>
      <c r="H28" s="20"/>
      <c r="I28" s="20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2" customHeight="1">
      <c r="A29" s="29" t="s">
        <v>75</v>
      </c>
      <c r="B29" s="29"/>
      <c r="C29" s="29"/>
      <c r="D29" s="29"/>
      <c r="E29" s="20" t="s">
        <v>37</v>
      </c>
      <c r="F29" s="20"/>
      <c r="G29" s="20"/>
      <c r="H29" s="20"/>
      <c r="I29" s="20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1.25" customHeight="1">
      <c r="A30" s="29" t="s">
        <v>73</v>
      </c>
      <c r="B30" s="29"/>
      <c r="C30" s="29"/>
      <c r="D30" s="29"/>
      <c r="E30" s="20" t="s">
        <v>37</v>
      </c>
      <c r="F30" s="20"/>
      <c r="G30" s="20"/>
      <c r="H30" s="20"/>
      <c r="I30" s="20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1.25" customHeight="1">
      <c r="A31" s="29" t="s">
        <v>72</v>
      </c>
      <c r="B31" s="29"/>
      <c r="C31" s="29"/>
      <c r="D31" s="29"/>
      <c r="E31" s="20" t="s">
        <v>37</v>
      </c>
      <c r="F31" s="20"/>
      <c r="G31" s="20"/>
      <c r="H31" s="20"/>
      <c r="I31" s="20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2.2" customHeight="1">
      <c r="A32" s="29" t="s">
        <v>71</v>
      </c>
      <c r="B32" s="29"/>
      <c r="C32" s="29"/>
      <c r="D32" s="29"/>
      <c r="E32" s="20" t="s">
        <v>74</v>
      </c>
      <c r="F32" s="20"/>
      <c r="G32" s="20"/>
      <c r="H32" s="20"/>
      <c r="I32" s="20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1.25" customHeight="1">
      <c r="A33" s="29" t="s">
        <v>70</v>
      </c>
      <c r="B33" s="29"/>
      <c r="C33" s="29"/>
      <c r="D33" s="29"/>
      <c r="E33" s="20" t="s">
        <v>74</v>
      </c>
      <c r="F33" s="20"/>
      <c r="G33" s="20"/>
      <c r="H33" s="20"/>
      <c r="I33" s="20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1.25" customHeight="1">
      <c r="A34" s="29" t="s">
        <v>69</v>
      </c>
      <c r="B34" s="29"/>
      <c r="C34" s="29"/>
      <c r="D34" s="29"/>
      <c r="E34" s="20" t="s">
        <v>74</v>
      </c>
      <c r="F34" s="20"/>
      <c r="G34" s="20"/>
      <c r="H34" s="20"/>
      <c r="I34" s="20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.2" customHeight="1">
      <c r="A35" s="29" t="s">
        <v>68</v>
      </c>
      <c r="B35" s="29"/>
      <c r="C35" s="29"/>
      <c r="D35" s="29"/>
      <c r="E35" s="20" t="s">
        <v>37</v>
      </c>
      <c r="F35" s="20"/>
      <c r="G35" s="20"/>
      <c r="H35" s="20"/>
      <c r="I35" s="20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1.25" customHeight="1">
      <c r="A36" s="29" t="s">
        <v>67</v>
      </c>
      <c r="B36" s="29"/>
      <c r="C36" s="29"/>
      <c r="D36" s="29"/>
      <c r="E36" s="20" t="s">
        <v>37</v>
      </c>
      <c r="F36" s="20"/>
      <c r="G36" s="20"/>
      <c r="H36" s="20"/>
      <c r="I36" s="20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1.25" customHeight="1">
      <c r="A37" s="29" t="s">
        <v>66</v>
      </c>
      <c r="B37" s="29"/>
      <c r="C37" s="29"/>
      <c r="D37" s="29"/>
      <c r="E37" s="20" t="s">
        <v>37</v>
      </c>
      <c r="F37" s="20"/>
      <c r="G37" s="20"/>
      <c r="H37" s="20"/>
      <c r="I37" s="20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.2" customHeight="1">
      <c r="A38" s="29" t="s">
        <v>65</v>
      </c>
      <c r="B38" s="29"/>
      <c r="C38" s="29"/>
      <c r="D38" s="29"/>
      <c r="E38" s="20" t="s">
        <v>105</v>
      </c>
      <c r="F38" s="20"/>
      <c r="G38" s="20"/>
      <c r="H38" s="20"/>
      <c r="I38" s="20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1.25" customHeight="1">
      <c r="A39" s="29" t="s">
        <v>64</v>
      </c>
      <c r="B39" s="29"/>
      <c r="C39" s="29"/>
      <c r="D39" s="29"/>
      <c r="E39" s="20" t="s">
        <v>83</v>
      </c>
      <c r="F39" s="20"/>
      <c r="G39" s="20"/>
      <c r="H39" s="20"/>
      <c r="I39" s="20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.2" customHeight="1">
      <c r="A40" s="29" t="s">
        <v>63</v>
      </c>
      <c r="B40" s="29"/>
      <c r="C40" s="29"/>
      <c r="D40" s="29"/>
      <c r="E40" s="20" t="s">
        <v>37</v>
      </c>
      <c r="F40" s="20"/>
      <c r="G40" s="20"/>
      <c r="H40" s="20"/>
      <c r="I40" s="20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1.25" customHeight="1">
      <c r="A41" s="29" t="s">
        <v>62</v>
      </c>
      <c r="B41" s="29"/>
      <c r="C41" s="29"/>
      <c r="D41" s="29"/>
      <c r="E41" s="20" t="s">
        <v>104</v>
      </c>
      <c r="F41" s="20"/>
      <c r="G41" s="20"/>
      <c r="H41" s="20"/>
      <c r="I41" s="20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1.25" customHeight="1">
      <c r="A42" s="29" t="s">
        <v>61</v>
      </c>
      <c r="B42" s="29"/>
      <c r="C42" s="29"/>
      <c r="D42" s="29"/>
      <c r="E42" s="20" t="s">
        <v>104</v>
      </c>
      <c r="F42" s="20"/>
      <c r="G42" s="20"/>
      <c r="H42" s="20"/>
      <c r="I42" s="20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.95" customHeight="1">
      <c r="A43" s="30" t="s">
        <v>59</v>
      </c>
      <c r="B43" s="30"/>
      <c r="C43" s="30"/>
      <c r="D43" s="30"/>
      <c r="E43" s="26" t="s">
        <v>103</v>
      </c>
      <c r="F43" s="26"/>
      <c r="G43" s="26"/>
      <c r="H43" s="26"/>
      <c r="I43" s="26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.2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21.95" customHeight="1">
      <c r="A45" s="18" t="s">
        <v>58</v>
      </c>
      <c r="B45" s="18"/>
      <c r="C45" s="18"/>
      <c r="D45" s="18"/>
      <c r="E45" s="18"/>
      <c r="F45" s="18"/>
      <c r="G45" s="1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1.25" customHeight="1">
      <c r="A46" s="19"/>
      <c r="B46" s="19"/>
      <c r="C46" s="19"/>
      <c r="D46" s="19" t="s">
        <v>21</v>
      </c>
      <c r="E46" s="19"/>
      <c r="F46" s="19"/>
      <c r="G46" s="1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2.2" customHeight="1">
      <c r="A47" s="31" t="s">
        <v>57</v>
      </c>
      <c r="B47" s="31"/>
      <c r="C47" s="31"/>
      <c r="D47" s="25" t="s">
        <v>37</v>
      </c>
      <c r="E47" s="25"/>
      <c r="F47" s="25"/>
      <c r="G47" s="25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2.2" customHeight="1">
      <c r="A48" s="27" t="s">
        <v>56</v>
      </c>
      <c r="B48" s="27"/>
      <c r="C48" s="27"/>
      <c r="D48" s="20" t="s">
        <v>37</v>
      </c>
      <c r="E48" s="20"/>
      <c r="F48" s="20"/>
      <c r="G48" s="2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1.25" customHeight="1">
      <c r="A49" s="27" t="s">
        <v>55</v>
      </c>
      <c r="B49" s="27"/>
      <c r="C49" s="27"/>
      <c r="D49" s="20" t="s">
        <v>37</v>
      </c>
      <c r="E49" s="20"/>
      <c r="F49" s="20"/>
      <c r="G49" s="20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1.25" customHeight="1">
      <c r="A50" s="27" t="s">
        <v>54</v>
      </c>
      <c r="B50" s="27"/>
      <c r="C50" s="27"/>
      <c r="D50" s="20" t="s">
        <v>37</v>
      </c>
      <c r="E50" s="20"/>
      <c r="F50" s="20"/>
      <c r="G50" s="2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2" customHeight="1">
      <c r="A51" s="27" t="s">
        <v>53</v>
      </c>
      <c r="B51" s="27"/>
      <c r="C51" s="27"/>
      <c r="D51" s="20" t="s">
        <v>37</v>
      </c>
      <c r="E51" s="20"/>
      <c r="F51" s="20"/>
      <c r="G51" s="20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1.25" customHeight="1">
      <c r="A52" s="27" t="s">
        <v>52</v>
      </c>
      <c r="B52" s="27"/>
      <c r="C52" s="27"/>
      <c r="D52" s="20" t="s">
        <v>37</v>
      </c>
      <c r="E52" s="20"/>
      <c r="F52" s="20"/>
      <c r="G52" s="2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.95" customHeight="1">
      <c r="A53" s="28" t="s">
        <v>51</v>
      </c>
      <c r="B53" s="28"/>
      <c r="C53" s="28"/>
      <c r="D53" s="26" t="s">
        <v>37</v>
      </c>
      <c r="E53" s="26"/>
      <c r="F53" s="26"/>
      <c r="G53" s="2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2.2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21.95" customHeight="1">
      <c r="A55" s="18" t="s">
        <v>50</v>
      </c>
      <c r="B55" s="18"/>
      <c r="C55" s="18"/>
      <c r="D55" s="18"/>
      <c r="E55" s="18"/>
      <c r="F55" s="18"/>
      <c r="G55" s="1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1.25" customHeight="1">
      <c r="A56" s="19"/>
      <c r="B56" s="19"/>
      <c r="C56" s="19"/>
      <c r="D56" s="19" t="s">
        <v>21</v>
      </c>
      <c r="E56" s="19"/>
      <c r="F56" s="19"/>
      <c r="G56" s="1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.2" customHeight="1">
      <c r="A57" s="31" t="s">
        <v>49</v>
      </c>
      <c r="B57" s="31"/>
      <c r="C57" s="31"/>
      <c r="D57" s="25" t="s">
        <v>37</v>
      </c>
      <c r="E57" s="25"/>
      <c r="F57" s="25"/>
      <c r="G57" s="25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.2" customHeight="1">
      <c r="A58" s="27" t="s">
        <v>48</v>
      </c>
      <c r="B58" s="27"/>
      <c r="C58" s="27"/>
      <c r="D58" s="20" t="s">
        <v>37</v>
      </c>
      <c r="E58" s="20"/>
      <c r="F58" s="20"/>
      <c r="G58" s="20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1.25" customHeight="1">
      <c r="A59" s="27" t="s">
        <v>47</v>
      </c>
      <c r="B59" s="27"/>
      <c r="C59" s="27"/>
      <c r="D59" s="20" t="s">
        <v>37</v>
      </c>
      <c r="E59" s="20"/>
      <c r="F59" s="20"/>
      <c r="G59" s="20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1.25" customHeight="1">
      <c r="A60" s="27" t="s">
        <v>46</v>
      </c>
      <c r="B60" s="27"/>
      <c r="C60" s="27"/>
      <c r="D60" s="20" t="s">
        <v>37</v>
      </c>
      <c r="E60" s="20"/>
      <c r="F60" s="20"/>
      <c r="G60" s="20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2.2" customHeight="1">
      <c r="A61" s="27" t="s">
        <v>45</v>
      </c>
      <c r="B61" s="27"/>
      <c r="C61" s="27"/>
      <c r="D61" s="20" t="s">
        <v>37</v>
      </c>
      <c r="E61" s="20"/>
      <c r="F61" s="20"/>
      <c r="G61" s="20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1.25" customHeight="1">
      <c r="A62" s="27" t="s">
        <v>44</v>
      </c>
      <c r="B62" s="27"/>
      <c r="C62" s="27"/>
      <c r="D62" s="20" t="s">
        <v>37</v>
      </c>
      <c r="E62" s="20"/>
      <c r="F62" s="20"/>
      <c r="G62" s="20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1.25" customHeight="1">
      <c r="A63" s="27" t="s">
        <v>43</v>
      </c>
      <c r="B63" s="27"/>
      <c r="C63" s="27"/>
      <c r="D63" s="20" t="s">
        <v>37</v>
      </c>
      <c r="E63" s="20"/>
      <c r="F63" s="20"/>
      <c r="G63" s="20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2.2" customHeight="1">
      <c r="A64" s="27" t="s">
        <v>42</v>
      </c>
      <c r="B64" s="27"/>
      <c r="C64" s="27"/>
      <c r="D64" s="20" t="s">
        <v>37</v>
      </c>
      <c r="E64" s="20"/>
      <c r="F64" s="20"/>
      <c r="G64" s="20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1.25" customHeight="1">
      <c r="A65" s="27" t="s">
        <v>41</v>
      </c>
      <c r="B65" s="27"/>
      <c r="C65" s="27"/>
      <c r="D65" s="20" t="s">
        <v>37</v>
      </c>
      <c r="E65" s="20"/>
      <c r="F65" s="20"/>
      <c r="G65" s="20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2.2" customHeight="1">
      <c r="A66" s="27" t="s">
        <v>40</v>
      </c>
      <c r="B66" s="27"/>
      <c r="C66" s="27"/>
      <c r="D66" s="20" t="s">
        <v>37</v>
      </c>
      <c r="E66" s="20"/>
      <c r="F66" s="20"/>
      <c r="G66" s="20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1.25" customHeight="1">
      <c r="A67" s="27" t="s">
        <v>39</v>
      </c>
      <c r="B67" s="27"/>
      <c r="C67" s="27"/>
      <c r="D67" s="20" t="s">
        <v>37</v>
      </c>
      <c r="E67" s="20"/>
      <c r="F67" s="20"/>
      <c r="G67" s="20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2.2" customHeight="1">
      <c r="A68" s="28" t="s">
        <v>38</v>
      </c>
      <c r="B68" s="28"/>
      <c r="C68" s="28"/>
      <c r="D68" s="26" t="s">
        <v>37</v>
      </c>
      <c r="E68" s="26"/>
      <c r="F68" s="26"/>
      <c r="G68" s="26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2.9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337.3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9"/>
    </row>
    <row r="71" spans="1:19" ht="18.2" customHeight="1">
      <c r="A71" s="22" t="s">
        <v>36</v>
      </c>
      <c r="B71" s="22"/>
      <c r="C71" s="22"/>
      <c r="D71" s="22"/>
      <c r="E71" s="22"/>
      <c r="F71" s="22"/>
      <c r="G71" s="12" t="s">
        <v>35</v>
      </c>
      <c r="H71" s="12"/>
      <c r="I71" s="12"/>
      <c r="J71" s="12"/>
      <c r="K71" s="12"/>
      <c r="L71" s="12"/>
      <c r="M71" s="12"/>
      <c r="N71" s="15" t="s">
        <v>34</v>
      </c>
      <c r="O71" s="15"/>
      <c r="P71" s="15"/>
      <c r="Q71" s="15"/>
      <c r="R71" s="15"/>
      <c r="S71" s="15"/>
    </row>
    <row r="72" spans="1:19" ht="12.95" customHeight="1">
      <c r="A72" s="23" t="s">
        <v>102</v>
      </c>
      <c r="B72" s="23"/>
      <c r="C72" s="23"/>
      <c r="D72" s="23"/>
      <c r="E72" s="23"/>
      <c r="F72" s="23"/>
      <c r="G72" s="13" t="s">
        <v>33</v>
      </c>
      <c r="H72" s="13"/>
      <c r="I72" s="13"/>
      <c r="J72" s="13"/>
      <c r="K72" s="13"/>
      <c r="L72" s="13"/>
      <c r="M72" s="13"/>
      <c r="N72" s="16" t="s">
        <v>32</v>
      </c>
      <c r="O72" s="16"/>
      <c r="P72" s="16"/>
      <c r="Q72" s="16"/>
      <c r="R72" s="16"/>
      <c r="S72" s="16"/>
    </row>
    <row r="73" spans="1:19" ht="5.25" customHeight="1">
      <c r="A73" s="23"/>
      <c r="B73" s="23"/>
      <c r="C73" s="23"/>
      <c r="D73" s="23"/>
      <c r="E73" s="23"/>
      <c r="F73" s="23"/>
      <c r="G73" s="13"/>
      <c r="H73" s="13"/>
      <c r="I73" s="13"/>
      <c r="J73" s="13"/>
      <c r="K73" s="13"/>
      <c r="L73" s="13"/>
      <c r="M73" s="13"/>
      <c r="N73" s="16"/>
      <c r="O73" s="16"/>
      <c r="P73" s="16"/>
      <c r="Q73" s="16"/>
      <c r="R73" s="16"/>
      <c r="S73" s="16"/>
    </row>
  </sheetData>
  <mergeCells count="130">
    <mergeCell ref="G71:M71"/>
    <mergeCell ref="G72:M73"/>
    <mergeCell ref="I6:J6"/>
    <mergeCell ref="I7:J7"/>
    <mergeCell ref="I14:J14"/>
    <mergeCell ref="I15:J15"/>
    <mergeCell ref="L6:N6"/>
    <mergeCell ref="L14:N14"/>
    <mergeCell ref="L15:N15"/>
    <mergeCell ref="N71:S71"/>
    <mergeCell ref="N72:S72"/>
    <mergeCell ref="N73:S73"/>
    <mergeCell ref="P6:Q6"/>
    <mergeCell ref="P14:Q14"/>
    <mergeCell ref="P15:Q15"/>
    <mergeCell ref="A16:P16"/>
    <mergeCell ref="A18:I18"/>
    <mergeCell ref="A19:D19"/>
    <mergeCell ref="E36:I36"/>
    <mergeCell ref="E37:I37"/>
    <mergeCell ref="E38:I38"/>
    <mergeCell ref="E39:I39"/>
    <mergeCell ref="E40:I40"/>
    <mergeCell ref="E41:I41"/>
    <mergeCell ref="E23:I23"/>
    <mergeCell ref="E24:I24"/>
    <mergeCell ref="E25:I25"/>
    <mergeCell ref="E26:I26"/>
    <mergeCell ref="E31:I31"/>
    <mergeCell ref="E32:I32"/>
    <mergeCell ref="E33:I33"/>
    <mergeCell ref="E34:I34"/>
    <mergeCell ref="E35:I35"/>
    <mergeCell ref="A71:F71"/>
    <mergeCell ref="A72:F73"/>
    <mergeCell ref="B3:L3"/>
    <mergeCell ref="B11:L11"/>
    <mergeCell ref="C6:E6"/>
    <mergeCell ref="C7:E7"/>
    <mergeCell ref="C14:E14"/>
    <mergeCell ref="C15:E15"/>
    <mergeCell ref="D46:G46"/>
    <mergeCell ref="D47:G47"/>
    <mergeCell ref="D48:G48"/>
    <mergeCell ref="D49:G49"/>
    <mergeCell ref="D50:G50"/>
    <mergeCell ref="E27:I27"/>
    <mergeCell ref="E28:I28"/>
    <mergeCell ref="E29:I29"/>
    <mergeCell ref="E30:I30"/>
    <mergeCell ref="D51:G51"/>
    <mergeCell ref="D52:G52"/>
    <mergeCell ref="D53:G53"/>
    <mergeCell ref="D56:G56"/>
    <mergeCell ref="D57:G57"/>
    <mergeCell ref="D58:G58"/>
    <mergeCell ref="A55:G55"/>
    <mergeCell ref="A61:C61"/>
    <mergeCell ref="A62:C62"/>
    <mergeCell ref="A63:C63"/>
    <mergeCell ref="A64:C64"/>
    <mergeCell ref="A65:C65"/>
    <mergeCell ref="A66:C66"/>
    <mergeCell ref="A67:C67"/>
    <mergeCell ref="A68:C68"/>
    <mergeCell ref="A70:R70"/>
    <mergeCell ref="D61:G61"/>
    <mergeCell ref="D62:G62"/>
    <mergeCell ref="D63:G63"/>
    <mergeCell ref="D64:G64"/>
    <mergeCell ref="D65:G65"/>
    <mergeCell ref="D66:G66"/>
    <mergeCell ref="D67:G67"/>
    <mergeCell ref="D68:G68"/>
    <mergeCell ref="A41:D41"/>
    <mergeCell ref="A42:D42"/>
    <mergeCell ref="A43:D43"/>
    <mergeCell ref="A45:G45"/>
    <mergeCell ref="A46:C46"/>
    <mergeCell ref="A47:C47"/>
    <mergeCell ref="E43:I43"/>
    <mergeCell ref="A59:C59"/>
    <mergeCell ref="A60:C60"/>
    <mergeCell ref="D59:G59"/>
    <mergeCell ref="D60:G60"/>
    <mergeCell ref="A48:C48"/>
    <mergeCell ref="A49:C49"/>
    <mergeCell ref="A50:C50"/>
    <mergeCell ref="A51:C51"/>
    <mergeCell ref="A52:C52"/>
    <mergeCell ref="A53:C53"/>
    <mergeCell ref="A56:C56"/>
    <mergeCell ref="A57:C57"/>
    <mergeCell ref="A58:C58"/>
    <mergeCell ref="E42:I42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F7:H7"/>
    <mergeCell ref="A20:D20"/>
    <mergeCell ref="A21:D21"/>
    <mergeCell ref="A22:D22"/>
    <mergeCell ref="A1:S1"/>
    <mergeCell ref="A2:P2"/>
    <mergeCell ref="A5:P5"/>
    <mergeCell ref="A8:P8"/>
    <mergeCell ref="A10:P10"/>
    <mergeCell ref="A13:P13"/>
    <mergeCell ref="F6:H6"/>
    <mergeCell ref="E19:I19"/>
    <mergeCell ref="E20:I20"/>
    <mergeCell ref="E21:I21"/>
    <mergeCell ref="E22:I22"/>
    <mergeCell ref="F14:H14"/>
    <mergeCell ref="F15:H15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H26"/>
  <sheetViews>
    <sheetView workbookViewId="0">
      <selection activeCell="D11" sqref="D11"/>
    </sheetView>
  </sheetViews>
  <sheetFormatPr defaultRowHeight="15"/>
  <cols>
    <col min="2" max="2" width="24.28515625" customWidth="1"/>
    <col min="3" max="3" width="17.5703125" customWidth="1"/>
    <col min="5" max="5" width="14.85546875" customWidth="1"/>
    <col min="10" max="10" width="24.85546875" customWidth="1"/>
    <col min="11" max="11" width="15.5703125" customWidth="1"/>
  </cols>
  <sheetData>
    <row r="8" spans="2:8">
      <c r="B8" s="3"/>
    </row>
    <row r="9" spans="2:8">
      <c r="B9" s="3" t="s">
        <v>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</row>
    <row r="10" spans="2:8">
      <c r="B10" s="3" t="s">
        <v>20</v>
      </c>
      <c r="C10" t="b">
        <v>1</v>
      </c>
      <c r="D10">
        <v>8</v>
      </c>
      <c r="E10">
        <v>6.3499999999999999E-5</v>
      </c>
      <c r="F10">
        <v>51</v>
      </c>
      <c r="G10">
        <v>20</v>
      </c>
      <c r="H10">
        <v>31</v>
      </c>
    </row>
    <row r="11" spans="2:8">
      <c r="B11" s="3">
        <v>0</v>
      </c>
      <c r="C11" t="b">
        <v>1</v>
      </c>
      <c r="D11">
        <v>8</v>
      </c>
      <c r="E11">
        <v>6.3499999999999999E-5</v>
      </c>
      <c r="F11">
        <v>51</v>
      </c>
      <c r="G11">
        <v>20</v>
      </c>
      <c r="H11">
        <v>31</v>
      </c>
    </row>
    <row r="12" spans="2:8">
      <c r="B12" s="3"/>
    </row>
    <row r="13" spans="2:8">
      <c r="B13" s="3" t="s">
        <v>8</v>
      </c>
      <c r="C13" t="s">
        <v>9</v>
      </c>
      <c r="D13" t="s">
        <v>3</v>
      </c>
    </row>
    <row r="14" spans="2:8">
      <c r="B14" s="3"/>
    </row>
    <row r="15" spans="2:8">
      <c r="B15" t="s">
        <v>8</v>
      </c>
      <c r="C15" t="s">
        <v>10</v>
      </c>
      <c r="D15" t="s">
        <v>11</v>
      </c>
    </row>
    <row r="17" spans="2:3">
      <c r="B17" s="3" t="s">
        <v>12</v>
      </c>
      <c r="C17" t="s">
        <v>13</v>
      </c>
    </row>
    <row r="18" spans="2:3">
      <c r="B18" s="3" t="s">
        <v>14</v>
      </c>
      <c r="C18" s="1">
        <v>42592.532256944447</v>
      </c>
    </row>
    <row r="19" spans="2:3">
      <c r="B19" s="3" t="s">
        <v>15</v>
      </c>
      <c r="C19" s="2">
        <v>1.5046296296296296E-6</v>
      </c>
    </row>
    <row r="20" spans="2:3">
      <c r="B20" s="3" t="s">
        <v>16</v>
      </c>
      <c r="C20" s="2">
        <v>2.3148148148148146E-7</v>
      </c>
    </row>
    <row r="21" spans="2:3">
      <c r="B21" s="3" t="s">
        <v>17</v>
      </c>
      <c r="C21">
        <v>1</v>
      </c>
    </row>
    <row r="22" spans="2:3">
      <c r="B22" t="s">
        <v>18</v>
      </c>
      <c r="C22">
        <v>151</v>
      </c>
    </row>
    <row r="23" spans="2:3">
      <c r="B23" t="s">
        <v>19</v>
      </c>
      <c r="C23">
        <v>120</v>
      </c>
    </row>
    <row r="24" spans="2:3">
      <c r="C24" s="1"/>
    </row>
    <row r="25" spans="2:3">
      <c r="C25" s="2"/>
    </row>
    <row r="26" spans="2:3">
      <c r="C2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0"/>
  <sheetViews>
    <sheetView tabSelected="1" workbookViewId="0">
      <selection activeCell="I5" sqref="I5"/>
    </sheetView>
  </sheetViews>
  <sheetFormatPr defaultRowHeight="15"/>
  <cols>
    <col min="2" max="2" width="24.42578125" customWidth="1"/>
    <col min="3" max="3" width="16.28515625" customWidth="1"/>
    <col min="5" max="5" width="16" customWidth="1"/>
  </cols>
  <sheetData>
    <row r="2" spans="2:8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</row>
    <row r="3" spans="2:8">
      <c r="B3" t="s">
        <v>7</v>
      </c>
      <c r="C3" t="b">
        <v>1</v>
      </c>
      <c r="D3">
        <v>57</v>
      </c>
      <c r="E3">
        <v>7.7510000000000003E-4</v>
      </c>
      <c r="F3">
        <v>51</v>
      </c>
      <c r="G3">
        <v>22</v>
      </c>
      <c r="H3">
        <v>30</v>
      </c>
    </row>
    <row r="4" spans="2:8">
      <c r="B4">
        <v>0</v>
      </c>
      <c r="C4" t="b">
        <v>1</v>
      </c>
      <c r="D4">
        <v>7</v>
      </c>
      <c r="E4">
        <v>3.01E-5</v>
      </c>
      <c r="F4">
        <v>56</v>
      </c>
      <c r="G4">
        <v>60</v>
      </c>
      <c r="H4">
        <v>-5</v>
      </c>
    </row>
    <row r="5" spans="2:8">
      <c r="B5">
        <v>1</v>
      </c>
      <c r="C5" t="b">
        <v>1</v>
      </c>
      <c r="D5">
        <v>3</v>
      </c>
      <c r="E5">
        <v>3.4700000000000003E-5</v>
      </c>
      <c r="F5">
        <v>56</v>
      </c>
      <c r="G5">
        <v>40</v>
      </c>
      <c r="H5">
        <v>16</v>
      </c>
    </row>
    <row r="6" spans="2:8">
      <c r="B6">
        <v>2</v>
      </c>
      <c r="C6" t="b">
        <v>1</v>
      </c>
      <c r="D6">
        <v>3</v>
      </c>
      <c r="E6">
        <v>1.17E-4</v>
      </c>
      <c r="F6">
        <v>56</v>
      </c>
      <c r="G6">
        <v>20</v>
      </c>
      <c r="H6">
        <v>36</v>
      </c>
    </row>
    <row r="7" spans="2:8">
      <c r="B7">
        <v>3</v>
      </c>
      <c r="C7" t="b">
        <v>1</v>
      </c>
      <c r="D7">
        <v>1</v>
      </c>
      <c r="E7">
        <v>2.76E-5</v>
      </c>
      <c r="F7">
        <v>56</v>
      </c>
      <c r="G7">
        <v>20</v>
      </c>
      <c r="H7">
        <v>36</v>
      </c>
    </row>
    <row r="8" spans="2:8">
      <c r="B8">
        <v>4</v>
      </c>
      <c r="C8" t="b">
        <v>1</v>
      </c>
      <c r="D8">
        <v>1</v>
      </c>
      <c r="E8">
        <v>2.8900000000000001E-5</v>
      </c>
      <c r="F8">
        <v>56</v>
      </c>
      <c r="G8">
        <v>20</v>
      </c>
      <c r="H8">
        <v>36</v>
      </c>
    </row>
    <row r="9" spans="2:8">
      <c r="B9">
        <v>5</v>
      </c>
      <c r="C9" t="b">
        <v>1</v>
      </c>
      <c r="D9">
        <v>3</v>
      </c>
      <c r="E9">
        <v>1.2439999999999999E-4</v>
      </c>
      <c r="F9">
        <v>56</v>
      </c>
      <c r="G9">
        <v>10</v>
      </c>
      <c r="H9">
        <v>46</v>
      </c>
    </row>
    <row r="10" spans="2:8">
      <c r="B10">
        <v>6</v>
      </c>
      <c r="C10" t="b">
        <v>1</v>
      </c>
      <c r="D10">
        <v>1</v>
      </c>
      <c r="E10">
        <v>7.0999999999999998E-6</v>
      </c>
      <c r="F10">
        <v>56</v>
      </c>
      <c r="G10">
        <v>10</v>
      </c>
      <c r="H10">
        <v>46</v>
      </c>
    </row>
    <row r="11" spans="2:8">
      <c r="B11">
        <v>7</v>
      </c>
      <c r="C11" t="b">
        <v>1</v>
      </c>
      <c r="D11">
        <v>1</v>
      </c>
      <c r="E11">
        <v>2.6599999999999999E-5</v>
      </c>
      <c r="F11">
        <v>56</v>
      </c>
      <c r="G11">
        <v>10</v>
      </c>
      <c r="H11">
        <v>46</v>
      </c>
    </row>
    <row r="12" spans="2:8">
      <c r="B12">
        <v>8</v>
      </c>
      <c r="C12" t="b">
        <v>1</v>
      </c>
      <c r="D12">
        <v>3</v>
      </c>
      <c r="E12">
        <v>3.01E-5</v>
      </c>
      <c r="F12">
        <v>56</v>
      </c>
      <c r="G12">
        <v>20</v>
      </c>
      <c r="H12">
        <v>36</v>
      </c>
    </row>
    <row r="13" spans="2:8">
      <c r="B13">
        <v>9</v>
      </c>
      <c r="C13" t="b">
        <v>1</v>
      </c>
      <c r="D13">
        <v>1</v>
      </c>
      <c r="E13">
        <v>1.33E-5</v>
      </c>
      <c r="F13">
        <v>56</v>
      </c>
      <c r="G13">
        <v>20</v>
      </c>
      <c r="H13">
        <v>36</v>
      </c>
    </row>
    <row r="14" spans="2:8">
      <c r="B14">
        <v>10</v>
      </c>
      <c r="C14" t="b">
        <v>1</v>
      </c>
      <c r="D14">
        <v>1</v>
      </c>
      <c r="E14">
        <v>1.33E-5</v>
      </c>
      <c r="F14">
        <v>56</v>
      </c>
      <c r="G14">
        <v>20</v>
      </c>
      <c r="H14">
        <v>36</v>
      </c>
    </row>
    <row r="15" spans="2:8">
      <c r="B15">
        <v>11</v>
      </c>
      <c r="C15" t="b">
        <v>1</v>
      </c>
      <c r="D15">
        <v>3</v>
      </c>
      <c r="E15">
        <v>1.6099999999999998E-5</v>
      </c>
      <c r="F15">
        <v>56</v>
      </c>
      <c r="G15">
        <v>30</v>
      </c>
      <c r="H15">
        <v>26</v>
      </c>
    </row>
    <row r="16" spans="2:8">
      <c r="B16">
        <v>12</v>
      </c>
      <c r="C16" t="b">
        <v>1</v>
      </c>
      <c r="D16">
        <v>3</v>
      </c>
      <c r="E16">
        <v>1.7799999999999999E-5</v>
      </c>
      <c r="F16">
        <v>56</v>
      </c>
      <c r="G16">
        <v>40</v>
      </c>
      <c r="H16">
        <v>16</v>
      </c>
    </row>
    <row r="17" spans="2:8">
      <c r="B17">
        <v>13</v>
      </c>
      <c r="C17" t="b">
        <v>1</v>
      </c>
      <c r="D17">
        <v>3</v>
      </c>
      <c r="E17">
        <v>1.17E-4</v>
      </c>
      <c r="F17">
        <v>56</v>
      </c>
      <c r="G17">
        <v>20</v>
      </c>
      <c r="H17">
        <v>36</v>
      </c>
    </row>
    <row r="18" spans="2:8">
      <c r="B18">
        <v>14</v>
      </c>
      <c r="C18" t="b">
        <v>1</v>
      </c>
      <c r="D18">
        <v>3</v>
      </c>
      <c r="E18">
        <v>7.7510000000000003E-4</v>
      </c>
      <c r="F18">
        <v>0</v>
      </c>
      <c r="G18">
        <v>6</v>
      </c>
      <c r="H18">
        <v>-6</v>
      </c>
    </row>
    <row r="19" spans="2:8">
      <c r="B19">
        <v>15</v>
      </c>
      <c r="C19" t="b">
        <v>1</v>
      </c>
      <c r="D19">
        <v>1</v>
      </c>
      <c r="E19">
        <v>1.0280000000000001E-4</v>
      </c>
      <c r="F19">
        <v>0</v>
      </c>
      <c r="G19">
        <v>6</v>
      </c>
      <c r="H19">
        <v>-6</v>
      </c>
    </row>
    <row r="20" spans="2:8">
      <c r="B20">
        <v>16</v>
      </c>
      <c r="C20" t="b">
        <v>1</v>
      </c>
      <c r="D20">
        <v>3</v>
      </c>
      <c r="E20">
        <v>7.2099999999999996E-4</v>
      </c>
      <c r="F20">
        <v>56</v>
      </c>
      <c r="G20">
        <v>2</v>
      </c>
      <c r="H20">
        <v>54</v>
      </c>
    </row>
    <row r="21" spans="2:8">
      <c r="B21">
        <v>17</v>
      </c>
      <c r="C21" t="b">
        <v>1</v>
      </c>
      <c r="D21">
        <v>1</v>
      </c>
      <c r="E21">
        <v>2.853E-4</v>
      </c>
      <c r="F21">
        <v>56</v>
      </c>
      <c r="G21">
        <v>2</v>
      </c>
      <c r="H21">
        <v>54</v>
      </c>
    </row>
    <row r="22" spans="2:8">
      <c r="B22">
        <v>18</v>
      </c>
      <c r="C22" t="b">
        <v>1</v>
      </c>
      <c r="D22">
        <v>1</v>
      </c>
      <c r="E22">
        <v>2.6699999999999998E-4</v>
      </c>
      <c r="F22">
        <v>56</v>
      </c>
      <c r="G22">
        <v>2</v>
      </c>
      <c r="H22">
        <v>54</v>
      </c>
    </row>
    <row r="23" spans="2:8">
      <c r="B23">
        <v>19</v>
      </c>
      <c r="C23" t="b">
        <v>1</v>
      </c>
      <c r="D23">
        <v>1</v>
      </c>
      <c r="E23">
        <v>1.8919999999999999E-4</v>
      </c>
      <c r="F23">
        <v>56</v>
      </c>
      <c r="G23">
        <v>2</v>
      </c>
      <c r="H23">
        <v>54</v>
      </c>
    </row>
    <row r="24" spans="2:8">
      <c r="B24">
        <v>20</v>
      </c>
      <c r="C24" t="b">
        <v>1</v>
      </c>
      <c r="D24">
        <v>3</v>
      </c>
      <c r="E24">
        <v>9.4900000000000003E-5</v>
      </c>
      <c r="F24">
        <v>56</v>
      </c>
      <c r="G24">
        <v>10</v>
      </c>
      <c r="H24">
        <v>46</v>
      </c>
    </row>
    <row r="25" spans="2:8">
      <c r="B25">
        <v>21</v>
      </c>
      <c r="C25" t="b">
        <v>1</v>
      </c>
      <c r="D25">
        <v>3</v>
      </c>
      <c r="E25">
        <v>4.5800000000000002E-5</v>
      </c>
      <c r="F25">
        <v>56</v>
      </c>
      <c r="G25">
        <v>20</v>
      </c>
      <c r="H25">
        <v>36</v>
      </c>
    </row>
    <row r="26" spans="2:8">
      <c r="B26">
        <v>22</v>
      </c>
      <c r="C26" t="b">
        <v>1</v>
      </c>
      <c r="D26">
        <v>3</v>
      </c>
      <c r="E26">
        <v>2.5599999999999999E-5</v>
      </c>
      <c r="F26">
        <v>56</v>
      </c>
      <c r="G26">
        <v>30</v>
      </c>
      <c r="H26">
        <v>26</v>
      </c>
    </row>
    <row r="27" spans="2:8">
      <c r="B27">
        <v>23</v>
      </c>
      <c r="C27" t="b">
        <v>1</v>
      </c>
      <c r="D27">
        <v>3</v>
      </c>
      <c r="E27">
        <v>2.8200000000000001E-5</v>
      </c>
      <c r="F27">
        <v>56</v>
      </c>
      <c r="G27">
        <v>60</v>
      </c>
      <c r="H27">
        <v>-5</v>
      </c>
    </row>
    <row r="28" spans="2:8">
      <c r="B28">
        <v>24</v>
      </c>
      <c r="C28" t="b">
        <v>1</v>
      </c>
      <c r="D28">
        <v>1</v>
      </c>
      <c r="E28">
        <v>1.0000000000000001E-5</v>
      </c>
      <c r="F28">
        <v>56</v>
      </c>
      <c r="G28">
        <v>60</v>
      </c>
      <c r="H28">
        <v>-5</v>
      </c>
    </row>
    <row r="30" spans="2:8">
      <c r="B30" t="s">
        <v>8</v>
      </c>
      <c r="C30" t="s">
        <v>9</v>
      </c>
      <c r="D30" t="s">
        <v>3</v>
      </c>
    </row>
    <row r="32" spans="2:8">
      <c r="B32" t="s">
        <v>8</v>
      </c>
      <c r="C32" t="s">
        <v>10</v>
      </c>
      <c r="D32" t="s">
        <v>11</v>
      </c>
    </row>
    <row r="34" spans="2:3">
      <c r="B34" t="s">
        <v>12</v>
      </c>
      <c r="C34" t="s">
        <v>13</v>
      </c>
    </row>
    <row r="35" spans="2:3">
      <c r="B35" t="s">
        <v>14</v>
      </c>
      <c r="C35" s="1">
        <v>42592.531446759262</v>
      </c>
    </row>
    <row r="36" spans="2:3">
      <c r="B36" t="s">
        <v>15</v>
      </c>
      <c r="C36" s="2">
        <v>9.2592592592592583E-7</v>
      </c>
    </row>
    <row r="37" spans="2:3">
      <c r="B37" t="s">
        <v>16</v>
      </c>
      <c r="C37" s="2">
        <v>5.787037037037037E-7</v>
      </c>
    </row>
    <row r="38" spans="2:3">
      <c r="B38" t="s">
        <v>17</v>
      </c>
      <c r="C38">
        <v>25</v>
      </c>
    </row>
    <row r="39" spans="2:3">
      <c r="B39" t="s">
        <v>18</v>
      </c>
      <c r="C39">
        <v>151</v>
      </c>
    </row>
    <row r="40" spans="2:3">
      <c r="B40" t="s">
        <v>19</v>
      </c>
      <c r="C40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Tank inflow</vt:lpstr>
      <vt:lpstr>Pattern for tank inflow</vt:lpstr>
      <vt:lpstr>Pattern for D'system</vt:lpstr>
      <vt:lpstr>Steady state results</vt:lpstr>
      <vt:lpstr>EPS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watergems</dc:creator>
  <cp:lastModifiedBy>watergems</cp:lastModifiedBy>
  <dcterms:created xsi:type="dcterms:W3CDTF">2016-08-09T11:54:21Z</dcterms:created>
  <dcterms:modified xsi:type="dcterms:W3CDTF">2016-08-10T07:23:45Z</dcterms:modified>
</cp:coreProperties>
</file>