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Needhi (F Drive)\Working\Client Queries\2022\September\Arpit Chawla - BE Communities\"/>
    </mc:Choice>
  </mc:AlternateContent>
  <xr:revisionPtr revIDLastSave="0" documentId="13_ncr:1_{DD61D3D3-E61E-42F8-982B-557BFDFAD68F}" xr6:coauthVersionLast="47" xr6:coauthVersionMax="47" xr10:uidLastSave="{00000000-0000-0000-0000-000000000000}"/>
  <bookViews>
    <workbookView xWindow="-108" yWindow="-108" windowWidth="23256" windowHeight="12576" xr2:uid="{A41438CC-853D-41C4-9344-ED8DC3A53220}"/>
  </bookViews>
  <sheets>
    <sheet name="Ast with diff deff"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6" i="1" l="1"/>
  <c r="E27" i="1"/>
  <c r="E31" i="1" s="1"/>
  <c r="E34" i="1" l="1"/>
  <c r="E37" i="1" s="1"/>
  <c r="E29" i="1"/>
  <c r="E33" i="1" s="1"/>
</calcChain>
</file>

<file path=xl/sharedStrings.xml><?xml version="1.0" encoding="utf-8"?>
<sst xmlns="http://schemas.openxmlformats.org/spreadsheetml/2006/main" count="64" uniqueCount="51">
  <si>
    <t>Beam Number</t>
  </si>
  <si>
    <t>B5</t>
  </si>
  <si>
    <t>Beam zone under consideration</t>
  </si>
  <si>
    <t>Top Right</t>
  </si>
  <si>
    <t>fck</t>
  </si>
  <si>
    <t>Mpa</t>
  </si>
  <si>
    <t>Fe</t>
  </si>
  <si>
    <t>B</t>
  </si>
  <si>
    <t>mm</t>
  </si>
  <si>
    <t>D</t>
  </si>
  <si>
    <t>Cover</t>
  </si>
  <si>
    <t>Max aggregate 2 size</t>
  </si>
  <si>
    <t>2M/3</t>
  </si>
  <si>
    <t>Assumed dia in layer</t>
  </si>
  <si>
    <t>deff</t>
  </si>
  <si>
    <t>Actual dia in layer</t>
  </si>
  <si>
    <t>Design Moment</t>
  </si>
  <si>
    <t>kN-m</t>
  </si>
  <si>
    <t>Ast with deff with assumed diameter</t>
  </si>
  <si>
    <t>sqmm</t>
  </si>
  <si>
    <t>Ast with deff with actual provided diameter</t>
  </si>
  <si>
    <t>RCDC Logic of Designing a Beam:</t>
  </si>
  <si>
    <t>Step 1</t>
  </si>
  <si>
    <t>Bifurcates the beam in Left, Mid and Right zone and identifies the length of each zone.</t>
  </si>
  <si>
    <t>Step 2</t>
  </si>
  <si>
    <t>Step 3</t>
  </si>
  <si>
    <t>Step 4</t>
  </si>
  <si>
    <r>
      <t>As,</t>
    </r>
    <r>
      <rPr>
        <vertAlign val="subscript"/>
        <sz val="10"/>
        <color theme="1"/>
        <rFont val="Book Antiqua"/>
        <family val="1"/>
      </rPr>
      <t>reqd</t>
    </r>
  </si>
  <si>
    <t>Max{B,B', A+D/2, A+C x (fsc / fyd)+D/2} (for Mu &gt; 0)</t>
  </si>
  <si>
    <t>Bn (for Mu = 0)</t>
  </si>
  <si>
    <t>Where,</t>
  </si>
  <si>
    <t xml:space="preserve">A = </t>
  </si>
  <si>
    <r>
      <t>A</t>
    </r>
    <r>
      <rPr>
        <vertAlign val="subscript"/>
        <sz val="10"/>
        <color theme="1"/>
        <rFont val="Book Antiqua"/>
        <family val="1"/>
      </rPr>
      <t xml:space="preserve">s </t>
    </r>
  </si>
  <si>
    <t>Tension reinforcement required for bending moment</t>
  </si>
  <si>
    <t xml:space="preserve">B = </t>
  </si>
  <si>
    <t>As,min (flex)</t>
  </si>
  <si>
    <t>Min area of flexural reinforcement</t>
  </si>
  <si>
    <t xml:space="preserve">Bn = </t>
  </si>
  <si>
    <t>As,nominal</t>
  </si>
  <si>
    <t>Nominal area of reinforcement</t>
  </si>
  <si>
    <t>For each station, identifies +ve moment as Top moment and -ve moment as Bottom moment. After determining the design moment for each stations, Ast requirement and local station wise detailing is finalized</t>
  </si>
  <si>
    <t>Based on the length of each zone, RCDC then identifies the number of stations that will fall in each zone.</t>
  </si>
  <si>
    <t xml:space="preserve">Once the number of station in each zone is finalized, RCDC will go ahead to finalize the detailing i.e. reinforcement configuration in each zone depending upon the detailing style selected for Bottom and Top Zone. </t>
  </si>
  <si>
    <t>Now for all the above steps, deff calculated using assumed diameter is used and Ast is finalized.</t>
  </si>
  <si>
    <t xml:space="preserve">This is the complete iteration that is followed while finalizing the As requirement. </t>
  </si>
  <si>
    <t xml:space="preserve">BELOW IS THE DIFFERENCE IN Ast for Deff calculated with assumed diameter and Deff calculated using actual diameter. </t>
  </si>
  <si>
    <t xml:space="preserve">Now this difference will get cleared even with the smallest available diameter available. </t>
  </si>
  <si>
    <t>Ast Provided</t>
  </si>
  <si>
    <t>Reinforcement provided in RCDC</t>
  </si>
  <si>
    <t>Difference Between Ast Provided and Ast req calculated with actual diameter</t>
  </si>
  <si>
    <t>4 -T16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</si>
</sst>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u/>
      <sz val="11"/>
      <color theme="1"/>
      <name val="Calibri"/>
      <family val="2"/>
      <scheme val="minor"/>
    </font>
    <font>
      <vertAlign val="subscript"/>
      <sz val="10"/>
      <color theme="1"/>
      <name val="Book Antiqua"/>
      <family val="1"/>
    </font>
    <font>
      <sz val="1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0" borderId="1" xfId="0" applyFont="1" applyBorder="1" applyAlignment="1">
      <alignment horizontal="left"/>
    </xf>
    <xf numFmtId="0" fontId="1" fillId="0" borderId="1" xfId="0" applyFont="1" applyBorder="1" applyAlignment="1">
      <alignment horizontal="right"/>
    </xf>
    <xf numFmtId="0" fontId="0" fillId="0" borderId="1" xfId="0" applyBorder="1"/>
    <xf numFmtId="0" fontId="0" fillId="0" borderId="0" xfId="0" applyAlignment="1">
      <alignment horizontal="right"/>
    </xf>
    <xf numFmtId="0" fontId="0" fillId="2" borderId="1" xfId="0" applyFill="1" applyBorder="1"/>
    <xf numFmtId="0" fontId="0" fillId="3" borderId="1" xfId="0" applyFill="1" applyBorder="1"/>
    <xf numFmtId="0" fontId="2" fillId="0" borderId="0" xfId="0" applyFont="1"/>
    <xf numFmtId="0" fontId="1" fillId="0" borderId="0" xfId="0" applyFont="1"/>
    <xf numFmtId="0" fontId="1" fillId="0" borderId="1" xfId="0" applyFont="1" applyBorder="1" applyAlignment="1">
      <alignment horizontal="left" wrapText="1"/>
    </xf>
    <xf numFmtId="0" fontId="0" fillId="3" borderId="1" xfId="0" applyFill="1" applyBorder="1" applyAlignment="1">
      <alignment horizontal="right"/>
    </xf>
    <xf numFmtId="0" fontId="4"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908EF-8053-4EDB-89B1-F34608877145}">
  <dimension ref="C1:L37"/>
  <sheetViews>
    <sheetView tabSelected="1" zoomScaleNormal="100" workbookViewId="0"/>
  </sheetViews>
  <sheetFormatPr defaultRowHeight="14.4" x14ac:dyDescent="0.3"/>
  <cols>
    <col min="1" max="1" width="10.88671875" customWidth="1"/>
    <col min="2" max="2" width="10.77734375" customWidth="1"/>
    <col min="3" max="3" width="10.88671875" customWidth="1"/>
    <col min="4" max="4" width="37.77734375" customWidth="1"/>
    <col min="5" max="5" width="17.6640625" customWidth="1"/>
    <col min="6" max="6" width="7" customWidth="1"/>
    <col min="9" max="9" width="12.6640625" customWidth="1"/>
  </cols>
  <sheetData>
    <row r="1" spans="3:6" x14ac:dyDescent="0.3">
      <c r="C1" s="7" t="s">
        <v>21</v>
      </c>
    </row>
    <row r="3" spans="3:6" x14ac:dyDescent="0.3">
      <c r="C3" s="8" t="s">
        <v>22</v>
      </c>
      <c r="D3" t="s">
        <v>23</v>
      </c>
    </row>
    <row r="4" spans="3:6" x14ac:dyDescent="0.3">
      <c r="C4" s="8" t="s">
        <v>24</v>
      </c>
      <c r="D4" t="s">
        <v>40</v>
      </c>
    </row>
    <row r="5" spans="3:6" x14ac:dyDescent="0.3">
      <c r="C5" s="8" t="s">
        <v>25</v>
      </c>
      <c r="D5" t="s">
        <v>41</v>
      </c>
    </row>
    <row r="6" spans="3:6" x14ac:dyDescent="0.3">
      <c r="C6" s="8" t="s">
        <v>26</v>
      </c>
      <c r="D6" t="s">
        <v>42</v>
      </c>
    </row>
    <row r="7" spans="3:6" ht="15" x14ac:dyDescent="0.35">
      <c r="D7" t="s">
        <v>27</v>
      </c>
      <c r="E7" t="s">
        <v>28</v>
      </c>
    </row>
    <row r="8" spans="3:6" ht="15" x14ac:dyDescent="0.35">
      <c r="D8" t="s">
        <v>27</v>
      </c>
      <c r="E8" t="s">
        <v>29</v>
      </c>
    </row>
    <row r="9" spans="3:6" x14ac:dyDescent="0.3">
      <c r="D9" t="s">
        <v>30</v>
      </c>
    </row>
    <row r="10" spans="3:6" ht="15" x14ac:dyDescent="0.35">
      <c r="D10" t="s">
        <v>31</v>
      </c>
      <c r="E10" t="s">
        <v>32</v>
      </c>
      <c r="F10" t="s">
        <v>33</v>
      </c>
    </row>
    <row r="11" spans="3:6" x14ac:dyDescent="0.3">
      <c r="D11" t="s">
        <v>34</v>
      </c>
      <c r="E11" t="s">
        <v>35</v>
      </c>
      <c r="F11" t="s">
        <v>36</v>
      </c>
    </row>
    <row r="12" spans="3:6" x14ac:dyDescent="0.3">
      <c r="D12" t="s">
        <v>37</v>
      </c>
      <c r="E12" t="s">
        <v>38</v>
      </c>
      <c r="F12" t="s">
        <v>39</v>
      </c>
    </row>
    <row r="14" spans="3:6" x14ac:dyDescent="0.3">
      <c r="D14" t="s">
        <v>43</v>
      </c>
    </row>
    <row r="15" spans="3:6" x14ac:dyDescent="0.3">
      <c r="D15" t="s">
        <v>44</v>
      </c>
    </row>
    <row r="16" spans="3:6" x14ac:dyDescent="0.3">
      <c r="D16" t="s">
        <v>45</v>
      </c>
    </row>
    <row r="17" spans="4:12" x14ac:dyDescent="0.3">
      <c r="D17" t="s">
        <v>46</v>
      </c>
    </row>
    <row r="19" spans="4:12" x14ac:dyDescent="0.3">
      <c r="D19" s="1" t="s">
        <v>0</v>
      </c>
      <c r="E19" s="2" t="s">
        <v>1</v>
      </c>
      <c r="F19" s="3"/>
    </row>
    <row r="20" spans="4:12" x14ac:dyDescent="0.3">
      <c r="D20" s="1" t="s">
        <v>2</v>
      </c>
      <c r="E20" s="2" t="s">
        <v>3</v>
      </c>
      <c r="F20" s="3"/>
    </row>
    <row r="21" spans="4:12" x14ac:dyDescent="0.3">
      <c r="D21" s="1" t="s">
        <v>4</v>
      </c>
      <c r="E21" s="3">
        <v>20</v>
      </c>
      <c r="F21" s="3" t="s">
        <v>5</v>
      </c>
    </row>
    <row r="22" spans="4:12" x14ac:dyDescent="0.3">
      <c r="D22" s="1" t="s">
        <v>6</v>
      </c>
      <c r="E22" s="3">
        <v>500</v>
      </c>
      <c r="F22" s="3" t="s">
        <v>5</v>
      </c>
    </row>
    <row r="23" spans="4:12" x14ac:dyDescent="0.3">
      <c r="D23" s="1" t="s">
        <v>7</v>
      </c>
      <c r="E23" s="3">
        <v>230</v>
      </c>
      <c r="F23" s="3" t="s">
        <v>8</v>
      </c>
      <c r="L23" s="4"/>
    </row>
    <row r="24" spans="4:12" x14ac:dyDescent="0.3">
      <c r="D24" s="1" t="s">
        <v>9</v>
      </c>
      <c r="E24" s="3">
        <v>300</v>
      </c>
      <c r="F24" s="3" t="s">
        <v>8</v>
      </c>
      <c r="L24" s="4"/>
    </row>
    <row r="25" spans="4:12" x14ac:dyDescent="0.3">
      <c r="D25" s="1" t="s">
        <v>10</v>
      </c>
      <c r="E25" s="3">
        <v>20</v>
      </c>
      <c r="F25" s="3" t="s">
        <v>8</v>
      </c>
      <c r="L25" s="4"/>
    </row>
    <row r="26" spans="4:12" x14ac:dyDescent="0.3">
      <c r="D26" s="1" t="s">
        <v>11</v>
      </c>
      <c r="E26" s="3">
        <v>25</v>
      </c>
      <c r="F26" s="3" t="s">
        <v>8</v>
      </c>
      <c r="L26" s="4"/>
    </row>
    <row r="27" spans="4:12" x14ac:dyDescent="0.3">
      <c r="D27" s="1" t="s">
        <v>12</v>
      </c>
      <c r="E27" s="3">
        <f>IF(2*E26/3&gt;20,2*E26/3,20)</f>
        <v>20</v>
      </c>
      <c r="F27" s="3" t="s">
        <v>8</v>
      </c>
    </row>
    <row r="28" spans="4:12" x14ac:dyDescent="0.3">
      <c r="D28" s="1" t="s">
        <v>13</v>
      </c>
      <c r="E28" s="3">
        <v>20</v>
      </c>
      <c r="F28" s="3" t="s">
        <v>8</v>
      </c>
    </row>
    <row r="29" spans="4:12" x14ac:dyDescent="0.3">
      <c r="D29" s="1" t="s">
        <v>14</v>
      </c>
      <c r="E29" s="5">
        <f>E24-E25-E28-E27/2</f>
        <v>250</v>
      </c>
      <c r="F29" s="3" t="s">
        <v>8</v>
      </c>
    </row>
    <row r="30" spans="4:12" x14ac:dyDescent="0.3">
      <c r="D30" s="1" t="s">
        <v>15</v>
      </c>
      <c r="E30" s="3">
        <v>16</v>
      </c>
      <c r="F30" s="3" t="s">
        <v>8</v>
      </c>
    </row>
    <row r="31" spans="4:12" x14ac:dyDescent="0.3">
      <c r="D31" s="1" t="s">
        <v>14</v>
      </c>
      <c r="E31" s="6">
        <f>E24-E25-E30-E27/2</f>
        <v>254</v>
      </c>
      <c r="F31" s="3" t="s">
        <v>8</v>
      </c>
    </row>
    <row r="32" spans="4:12" x14ac:dyDescent="0.3">
      <c r="D32" s="1" t="s">
        <v>16</v>
      </c>
      <c r="E32" s="3">
        <v>23.33</v>
      </c>
      <c r="F32" s="3" t="s">
        <v>17</v>
      </c>
    </row>
    <row r="33" spans="4:6" x14ac:dyDescent="0.3">
      <c r="D33" s="1" t="s">
        <v>18</v>
      </c>
      <c r="E33" s="5">
        <f>(0.5*E21*E23*E29/E22)*(1-SQRT(1-(4.6*E32*10^6/(E21*E23*E29*E29))))</f>
        <v>239.59503516292258</v>
      </c>
      <c r="F33" s="3" t="s">
        <v>19</v>
      </c>
    </row>
    <row r="34" spans="4:6" x14ac:dyDescent="0.3">
      <c r="D34" s="1" t="s">
        <v>20</v>
      </c>
      <c r="E34" s="6">
        <f>(0.5*E21*E23*E31/E22)*(1-SQRT(1-(4.6*E32*10^6/(E21*E23*E31*E31))))</f>
        <v>234.86062750412069</v>
      </c>
      <c r="F34" s="3" t="s">
        <v>19</v>
      </c>
    </row>
    <row r="35" spans="4:6" x14ac:dyDescent="0.3">
      <c r="D35" s="1" t="s">
        <v>48</v>
      </c>
      <c r="E35" s="10" t="s">
        <v>50</v>
      </c>
      <c r="F35" s="3"/>
    </row>
    <row r="36" spans="4:6" x14ac:dyDescent="0.3">
      <c r="D36" s="1" t="s">
        <v>47</v>
      </c>
      <c r="E36" s="5">
        <f>3*(PI()/4*16*16)</f>
        <v>603.18578948924028</v>
      </c>
      <c r="F36" s="3"/>
    </row>
    <row r="37" spans="4:6" ht="28.8" x14ac:dyDescent="0.3">
      <c r="D37" s="9" t="s">
        <v>49</v>
      </c>
      <c r="E37" s="11">
        <f>E36-E34</f>
        <v>368.32516198511962</v>
      </c>
      <c r="F37" s="3" t="s">
        <v>19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Ast with diff deff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Nidhi Valia</dc:creator>
  <cp:lastModifiedBy>Nidhi Valia</cp:lastModifiedBy>
  <dcterms:created xsi:type="dcterms:W3CDTF">2022-01-31T20:42:15Z</dcterms:created>
  <dcterms:modified xsi:type="dcterms:W3CDTF">2022-09-09T06:48:37Z</dcterms:modified>
</cp:coreProperties>
</file>