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obs\New folder\"/>
    </mc:Choice>
  </mc:AlternateContent>
  <xr:revisionPtr revIDLastSave="0" documentId="8_{2FD56459-E817-4352-81F0-9E8731B2E92B}" xr6:coauthVersionLast="46" xr6:coauthVersionMax="46" xr10:uidLastSave="{00000000-0000-0000-0000-000000000000}"/>
  <bookViews>
    <workbookView xWindow="-120" yWindow="-120" windowWidth="29040" windowHeight="15840" xr2:uid="{8BA62CF4-0CD7-48D5-AA88-7AD4F2CFAE5B}"/>
  </bookViews>
  <sheets>
    <sheet name="Loads- STAAD vs RCD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8" i="1" l="1"/>
  <c r="AP28" i="1" s="1"/>
  <c r="AG28" i="1"/>
  <c r="AO28" i="1" s="1"/>
  <c r="AF28" i="1"/>
  <c r="AN28" i="1" s="1"/>
  <c r="AE28" i="1"/>
  <c r="AM28" i="1" s="1"/>
  <c r="AD28" i="1"/>
  <c r="AL28" i="1" s="1"/>
  <c r="AC28" i="1"/>
  <c r="AK28" i="1" s="1"/>
  <c r="AH27" i="1"/>
  <c r="AP27" i="1" s="1"/>
  <c r="AG27" i="1"/>
  <c r="AO27" i="1" s="1"/>
  <c r="AF27" i="1"/>
  <c r="AN27" i="1" s="1"/>
  <c r="AE27" i="1"/>
  <c r="AM27" i="1" s="1"/>
  <c r="AD27" i="1"/>
  <c r="AL27" i="1" s="1"/>
  <c r="AC27" i="1"/>
  <c r="AK27" i="1" s="1"/>
  <c r="AH26" i="1"/>
  <c r="AP26" i="1" s="1"/>
  <c r="AG26" i="1"/>
  <c r="AO26" i="1" s="1"/>
  <c r="AF26" i="1"/>
  <c r="AN26" i="1" s="1"/>
  <c r="AE26" i="1"/>
  <c r="AM26" i="1" s="1"/>
  <c r="AD26" i="1"/>
  <c r="AL26" i="1" s="1"/>
  <c r="AC26" i="1"/>
  <c r="AK26" i="1" s="1"/>
  <c r="AH25" i="1"/>
  <c r="AP25" i="1" s="1"/>
  <c r="AG25" i="1"/>
  <c r="AO25" i="1" s="1"/>
  <c r="AF25" i="1"/>
  <c r="AN25" i="1" s="1"/>
  <c r="AE25" i="1"/>
  <c r="AM25" i="1" s="1"/>
  <c r="AD25" i="1"/>
  <c r="AL25" i="1" s="1"/>
  <c r="AC25" i="1"/>
  <c r="AK25" i="1" s="1"/>
  <c r="AH24" i="1"/>
  <c r="AP24" i="1" s="1"/>
  <c r="AG24" i="1"/>
  <c r="AO24" i="1" s="1"/>
  <c r="AF24" i="1"/>
  <c r="AN24" i="1" s="1"/>
  <c r="AE24" i="1"/>
  <c r="AM24" i="1" s="1"/>
  <c r="AD24" i="1"/>
  <c r="AL24" i="1" s="1"/>
  <c r="AC24" i="1"/>
  <c r="AK24" i="1" s="1"/>
  <c r="AH23" i="1"/>
  <c r="AP23" i="1" s="1"/>
  <c r="AG23" i="1"/>
  <c r="AO23" i="1" s="1"/>
  <c r="AF23" i="1"/>
  <c r="AN23" i="1" s="1"/>
  <c r="AE23" i="1"/>
  <c r="AM23" i="1" s="1"/>
  <c r="AD23" i="1"/>
  <c r="AL23" i="1" s="1"/>
  <c r="AC23" i="1"/>
  <c r="AK23" i="1" s="1"/>
  <c r="AH22" i="1"/>
  <c r="AP22" i="1" s="1"/>
  <c r="AG22" i="1"/>
  <c r="AO22" i="1" s="1"/>
  <c r="AF22" i="1"/>
  <c r="AN22" i="1" s="1"/>
  <c r="AE22" i="1"/>
  <c r="AM22" i="1" s="1"/>
  <c r="AD22" i="1"/>
  <c r="AL22" i="1" s="1"/>
  <c r="AC22" i="1"/>
  <c r="AK22" i="1" s="1"/>
  <c r="AH21" i="1"/>
  <c r="AP21" i="1" s="1"/>
  <c r="AG21" i="1"/>
  <c r="AO21" i="1" s="1"/>
  <c r="AF21" i="1"/>
  <c r="AN21" i="1" s="1"/>
  <c r="AE21" i="1"/>
  <c r="AM21" i="1" s="1"/>
  <c r="AD21" i="1"/>
  <c r="AL21" i="1" s="1"/>
  <c r="AC21" i="1"/>
  <c r="AK21" i="1" s="1"/>
  <c r="AH20" i="1"/>
  <c r="AP20" i="1" s="1"/>
  <c r="AG20" i="1"/>
  <c r="AO20" i="1" s="1"/>
  <c r="AF20" i="1"/>
  <c r="AN20" i="1" s="1"/>
  <c r="AE20" i="1"/>
  <c r="AM20" i="1" s="1"/>
  <c r="AD20" i="1"/>
  <c r="AL20" i="1" s="1"/>
  <c r="AC20" i="1"/>
  <c r="AK20" i="1" s="1"/>
  <c r="AH19" i="1"/>
  <c r="AP19" i="1" s="1"/>
  <c r="AG19" i="1"/>
  <c r="AO19" i="1" s="1"/>
  <c r="AF19" i="1"/>
  <c r="AN19" i="1" s="1"/>
  <c r="AE19" i="1"/>
  <c r="AM19" i="1" s="1"/>
  <c r="AD19" i="1"/>
  <c r="AL19" i="1" s="1"/>
  <c r="AC19" i="1"/>
  <c r="AK19" i="1" s="1"/>
  <c r="AH18" i="1"/>
  <c r="AP18" i="1" s="1"/>
  <c r="AG18" i="1"/>
  <c r="AO18" i="1" s="1"/>
  <c r="AF18" i="1"/>
  <c r="AN18" i="1" s="1"/>
  <c r="AE18" i="1"/>
  <c r="AM18" i="1" s="1"/>
  <c r="AD18" i="1"/>
  <c r="AL18" i="1" s="1"/>
  <c r="AC18" i="1"/>
  <c r="AK18" i="1" s="1"/>
  <c r="AH17" i="1"/>
  <c r="AP17" i="1" s="1"/>
  <c r="AG17" i="1"/>
  <c r="AO17" i="1" s="1"/>
  <c r="AF17" i="1"/>
  <c r="AN17" i="1" s="1"/>
  <c r="AE17" i="1"/>
  <c r="AM17" i="1" s="1"/>
  <c r="AD17" i="1"/>
  <c r="AL17" i="1" s="1"/>
  <c r="AC17" i="1"/>
  <c r="AK17" i="1" s="1"/>
  <c r="AO16" i="1"/>
  <c r="AH16" i="1"/>
  <c r="AP16" i="1" s="1"/>
  <c r="AG16" i="1"/>
  <c r="AF16" i="1"/>
  <c r="AN16" i="1" s="1"/>
  <c r="AE16" i="1"/>
  <c r="AM16" i="1" s="1"/>
  <c r="AD16" i="1"/>
  <c r="AL16" i="1" s="1"/>
  <c r="AC16" i="1"/>
  <c r="AK16" i="1" s="1"/>
  <c r="AH15" i="1"/>
  <c r="AP15" i="1" s="1"/>
  <c r="AG15" i="1"/>
  <c r="AO15" i="1" s="1"/>
  <c r="AF15" i="1"/>
  <c r="AN15" i="1" s="1"/>
  <c r="AE15" i="1"/>
  <c r="AM15" i="1" s="1"/>
  <c r="AD15" i="1"/>
  <c r="AL15" i="1" s="1"/>
  <c r="AC15" i="1"/>
  <c r="AK15" i="1" s="1"/>
  <c r="AH14" i="1"/>
  <c r="AP14" i="1" s="1"/>
  <c r="AG14" i="1"/>
  <c r="AO14" i="1" s="1"/>
  <c r="AF14" i="1"/>
  <c r="AN14" i="1" s="1"/>
  <c r="AE14" i="1"/>
  <c r="AM14" i="1" s="1"/>
  <c r="AD14" i="1"/>
  <c r="AL14" i="1" s="1"/>
  <c r="AC14" i="1"/>
  <c r="AK14" i="1" s="1"/>
  <c r="AH13" i="1"/>
  <c r="AP13" i="1" s="1"/>
  <c r="AG13" i="1"/>
  <c r="AO13" i="1" s="1"/>
  <c r="AF13" i="1"/>
  <c r="AN13" i="1" s="1"/>
  <c r="AE13" i="1"/>
  <c r="AM13" i="1" s="1"/>
  <c r="AD13" i="1"/>
  <c r="AL13" i="1" s="1"/>
  <c r="AC13" i="1"/>
  <c r="AK13" i="1" s="1"/>
  <c r="AH12" i="1"/>
  <c r="AP12" i="1" s="1"/>
  <c r="AG12" i="1"/>
  <c r="AO12" i="1" s="1"/>
  <c r="AF12" i="1"/>
  <c r="AN12" i="1" s="1"/>
  <c r="AE12" i="1"/>
  <c r="AM12" i="1" s="1"/>
  <c r="AD12" i="1"/>
  <c r="AL12" i="1" s="1"/>
  <c r="AC12" i="1"/>
  <c r="AK12" i="1" s="1"/>
  <c r="AH11" i="1"/>
  <c r="AP11" i="1" s="1"/>
  <c r="AG11" i="1"/>
  <c r="AO11" i="1" s="1"/>
  <c r="AF11" i="1"/>
  <c r="AN11" i="1" s="1"/>
  <c r="AE11" i="1"/>
  <c r="AM11" i="1" s="1"/>
  <c r="AD11" i="1"/>
  <c r="AL11" i="1" s="1"/>
  <c r="AC11" i="1"/>
  <c r="AK11" i="1" s="1"/>
  <c r="AH10" i="1"/>
  <c r="AP10" i="1" s="1"/>
  <c r="AG10" i="1"/>
  <c r="AO10" i="1" s="1"/>
  <c r="AF10" i="1"/>
  <c r="AN10" i="1" s="1"/>
  <c r="AE10" i="1"/>
  <c r="AM10" i="1" s="1"/>
  <c r="AD10" i="1"/>
  <c r="AL10" i="1" s="1"/>
  <c r="AC10" i="1"/>
  <c r="AK10" i="1" s="1"/>
  <c r="AH9" i="1"/>
  <c r="AP9" i="1" s="1"/>
  <c r="AG9" i="1"/>
  <c r="AO9" i="1" s="1"/>
  <c r="AF9" i="1"/>
  <c r="AN9" i="1" s="1"/>
  <c r="AE9" i="1"/>
  <c r="AM9" i="1" s="1"/>
  <c r="AD9" i="1"/>
  <c r="AL9" i="1" s="1"/>
  <c r="AC9" i="1"/>
  <c r="AK9" i="1" s="1"/>
  <c r="AH8" i="1"/>
  <c r="AP8" i="1" s="1"/>
  <c r="AG8" i="1"/>
  <c r="AO8" i="1" s="1"/>
  <c r="AF8" i="1"/>
  <c r="AN8" i="1" s="1"/>
  <c r="AE8" i="1"/>
  <c r="AM8" i="1" s="1"/>
  <c r="AD8" i="1"/>
  <c r="AL8" i="1" s="1"/>
  <c r="AC8" i="1"/>
  <c r="AK8" i="1" s="1"/>
  <c r="AH7" i="1"/>
  <c r="AP7" i="1" s="1"/>
  <c r="AG7" i="1"/>
  <c r="AO7" i="1" s="1"/>
  <c r="AF7" i="1"/>
  <c r="AN7" i="1" s="1"/>
  <c r="AE7" i="1"/>
  <c r="AM7" i="1" s="1"/>
  <c r="AD7" i="1"/>
  <c r="AL7" i="1" s="1"/>
  <c r="AC7" i="1"/>
  <c r="AK7" i="1" s="1"/>
  <c r="AH6" i="1"/>
  <c r="AP6" i="1" s="1"/>
  <c r="AG6" i="1"/>
  <c r="AO6" i="1" s="1"/>
  <c r="AF6" i="1"/>
  <c r="AN6" i="1" s="1"/>
  <c r="AE6" i="1"/>
  <c r="AM6" i="1" s="1"/>
  <c r="AD6" i="1"/>
  <c r="AL6" i="1" s="1"/>
  <c r="AC6" i="1"/>
  <c r="AK6" i="1" s="1"/>
  <c r="AH5" i="1"/>
  <c r="AP5" i="1" s="1"/>
  <c r="AG5" i="1"/>
  <c r="AO5" i="1" s="1"/>
  <c r="AF5" i="1"/>
  <c r="AN5" i="1" s="1"/>
  <c r="AE5" i="1"/>
  <c r="AM5" i="1" s="1"/>
  <c r="AD5" i="1"/>
  <c r="AL5" i="1" s="1"/>
  <c r="AC5" i="1"/>
  <c r="AK5" i="1" s="1"/>
  <c r="AH4" i="1"/>
  <c r="AP4" i="1" s="1"/>
  <c r="AG4" i="1"/>
  <c r="AO4" i="1" s="1"/>
  <c r="AF4" i="1"/>
  <c r="AN4" i="1" s="1"/>
  <c r="AE4" i="1"/>
  <c r="AM4" i="1" s="1"/>
  <c r="AD4" i="1"/>
  <c r="AL4" i="1" s="1"/>
  <c r="AC4" i="1"/>
  <c r="AK4" i="1" s="1"/>
  <c r="AH3" i="1"/>
  <c r="AP3" i="1" s="1"/>
  <c r="AP29" i="1" s="1"/>
  <c r="AG3" i="1"/>
  <c r="AO3" i="1" s="1"/>
  <c r="AF3" i="1"/>
  <c r="AN3" i="1" s="1"/>
  <c r="AN29" i="1" s="1"/>
  <c r="AE3" i="1"/>
  <c r="AM3" i="1" s="1"/>
  <c r="AD3" i="1"/>
  <c r="AL3" i="1" s="1"/>
  <c r="AL29" i="1" s="1"/>
  <c r="AC3" i="1"/>
  <c r="AK3" i="1" s="1"/>
  <c r="AK29" i="1" s="1"/>
  <c r="AM29" i="1" l="1"/>
  <c r="AO29" i="1"/>
</calcChain>
</file>

<file path=xl/sharedStrings.xml><?xml version="1.0" encoding="utf-8"?>
<sst xmlns="http://schemas.openxmlformats.org/spreadsheetml/2006/main" count="77" uniqueCount="30">
  <si>
    <t>Beam</t>
  </si>
  <si>
    <t>Analysis No</t>
  </si>
  <si>
    <t>Load Comb</t>
  </si>
  <si>
    <t>Location</t>
  </si>
  <si>
    <t>P</t>
  </si>
  <si>
    <t>Mx</t>
  </si>
  <si>
    <t>My</t>
  </si>
  <si>
    <t>ShearX</t>
  </si>
  <si>
    <t>ShearY</t>
  </si>
  <si>
    <t>Torsion</t>
  </si>
  <si>
    <t>STAAD</t>
  </si>
  <si>
    <t>RCDC</t>
  </si>
  <si>
    <t>% error</t>
  </si>
  <si>
    <t>Ref No</t>
  </si>
  <si>
    <t>Description</t>
  </si>
  <si>
    <t>(m)</t>
  </si>
  <si>
    <t>(kN)</t>
  </si>
  <si>
    <t>(kNm)</t>
  </si>
  <si>
    <t>L/C</t>
  </si>
  <si>
    <t>Section</t>
  </si>
  <si>
    <t>Axial Force kN</t>
  </si>
  <si>
    <t>Shear-Y kN</t>
  </si>
  <si>
    <t>Shear-Z kN</t>
  </si>
  <si>
    <t>Torsion kN-m</t>
  </si>
  <si>
    <t>Moment-Y kN-m</t>
  </si>
  <si>
    <t>Moment-Z kN-m</t>
  </si>
  <si>
    <t>B5</t>
  </si>
  <si>
    <t>1.4 (LOAD 1: DEAD) +1.4 (LOAD 7: SUPERIMPOSED DEAD) +1.7 (LOAD 8: FLOOR LIVE) +0.5 (LOAD 9: ROOF LIVE)</t>
  </si>
  <si>
    <t>1.2 (LOAD 1: DEAD) +1.2 (LOAD 7: SUPERIMPOSED DEAD) +0.5 (LOAD 10: WIND +X (+CPI)) +1.6 (LOAD 9: ROOF LIVE)</t>
  </si>
  <si>
    <t>Average=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</si>
</sst>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vertical="center" wrapText="1"/>
    </xf>
    <xf numFmtId="0" fontId="0" fillId="0" borderId="7" xfId="0" applyBorder="1"/>
    <xf numFmtId="0" fontId="0" fillId="0" borderId="8" xfId="0" applyBorder="1"/>
    <xf numFmtId="2" fontId="0" fillId="0" borderId="0" xfId="0" applyNumberFormat="1"/>
    <xf numFmtId="2" fontId="0" fillId="0" borderId="7" xfId="0" applyNumberFormat="1" applyBorder="1"/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A30F3-C8CE-4521-8818-4F784506C0F9}">
  <dimension ref="A1:AQ58"/>
  <sheetViews>
    <sheetView tabSelected="1" zoomScale="70" zoomScaleNormal="70" workbookViewId="0">
      <selection activeCell="E46" sqref="E46"/>
    </sheetView>
  </sheetViews>
  <sheetFormatPr defaultRowHeight="15" x14ac:dyDescent="0.25"/>
  <cols>
    <col min="5" max="5" width="102.7109375" bestFit="1" customWidth="1"/>
    <col min="36" max="36" width="10.85546875" customWidth="1"/>
    <col min="37" max="37" width="9.5703125" bestFit="1" customWidth="1"/>
  </cols>
  <sheetData>
    <row r="1" spans="1:43" ht="30.75" thickBot="1" x14ac:dyDescent="0.3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O1" s="3" t="s">
        <v>10</v>
      </c>
      <c r="P1" s="4"/>
      <c r="Q1" s="4"/>
      <c r="R1" s="4"/>
      <c r="S1" s="4"/>
      <c r="T1" s="4"/>
      <c r="U1" s="4"/>
      <c r="V1" s="4"/>
      <c r="W1" s="5"/>
      <c r="Z1" s="6" t="s">
        <v>11</v>
      </c>
      <c r="AA1" s="4"/>
      <c r="AB1" s="4"/>
      <c r="AC1" s="4"/>
      <c r="AD1" s="4"/>
      <c r="AE1" s="4"/>
      <c r="AF1" s="4"/>
      <c r="AG1" s="4"/>
      <c r="AH1" s="5"/>
      <c r="AK1" s="7" t="s">
        <v>12</v>
      </c>
      <c r="AL1" s="4"/>
      <c r="AM1" s="4"/>
      <c r="AN1" s="4"/>
      <c r="AO1" s="4"/>
      <c r="AP1" s="5"/>
    </row>
    <row r="2" spans="1:43" ht="30.75" thickBot="1" x14ac:dyDescent="0.3">
      <c r="A2" s="1"/>
      <c r="B2" s="1"/>
      <c r="C2" s="2" t="s">
        <v>13</v>
      </c>
      <c r="D2" s="2" t="s">
        <v>1</v>
      </c>
      <c r="E2" s="2" t="s">
        <v>14</v>
      </c>
      <c r="F2" s="2" t="s">
        <v>15</v>
      </c>
      <c r="G2" s="2" t="s">
        <v>16</v>
      </c>
      <c r="H2" s="2" t="s">
        <v>17</v>
      </c>
      <c r="I2" s="2" t="s">
        <v>17</v>
      </c>
      <c r="J2" s="2" t="s">
        <v>16</v>
      </c>
      <c r="K2" s="2" t="s">
        <v>16</v>
      </c>
      <c r="L2" s="2" t="s">
        <v>17</v>
      </c>
      <c r="O2" s="8" t="s">
        <v>0</v>
      </c>
      <c r="P2" s="9" t="s">
        <v>18</v>
      </c>
      <c r="Q2" s="9" t="s">
        <v>19</v>
      </c>
      <c r="R2" s="10" t="s">
        <v>20</v>
      </c>
      <c r="S2" s="10" t="s">
        <v>21</v>
      </c>
      <c r="T2" s="10" t="s">
        <v>22</v>
      </c>
      <c r="U2" s="10" t="s">
        <v>23</v>
      </c>
      <c r="V2" s="10" t="s">
        <v>24</v>
      </c>
      <c r="W2" s="11" t="s">
        <v>25</v>
      </c>
      <c r="X2" s="12"/>
      <c r="Y2" s="12"/>
      <c r="Z2" s="13" t="s">
        <v>0</v>
      </c>
      <c r="AA2" s="10" t="s">
        <v>18</v>
      </c>
      <c r="AB2" s="10" t="s">
        <v>19</v>
      </c>
      <c r="AC2" s="10" t="s">
        <v>20</v>
      </c>
      <c r="AD2" s="10" t="s">
        <v>21</v>
      </c>
      <c r="AE2" s="10" t="s">
        <v>22</v>
      </c>
      <c r="AF2" s="10" t="s">
        <v>23</v>
      </c>
      <c r="AG2" s="10" t="s">
        <v>24</v>
      </c>
      <c r="AH2" s="11" t="s">
        <v>25</v>
      </c>
      <c r="AI2" s="12"/>
      <c r="AJ2" s="12"/>
      <c r="AK2" s="13" t="s">
        <v>20</v>
      </c>
      <c r="AL2" s="10" t="s">
        <v>21</v>
      </c>
      <c r="AM2" s="10" t="s">
        <v>22</v>
      </c>
      <c r="AN2" s="10" t="s">
        <v>23</v>
      </c>
      <c r="AO2" s="10" t="s">
        <v>24</v>
      </c>
      <c r="AP2" s="11" t="s">
        <v>25</v>
      </c>
      <c r="AQ2" s="12"/>
    </row>
    <row r="3" spans="1:43" x14ac:dyDescent="0.25">
      <c r="A3" s="14" t="s">
        <v>26</v>
      </c>
      <c r="B3" s="14">
        <v>7</v>
      </c>
      <c r="C3" s="14">
        <v>3</v>
      </c>
      <c r="D3" s="14">
        <v>147</v>
      </c>
      <c r="E3" s="14" t="s">
        <v>27</v>
      </c>
      <c r="F3" s="14">
        <v>0</v>
      </c>
      <c r="G3" s="14">
        <v>7.26</v>
      </c>
      <c r="H3" s="14">
        <v>5.82</v>
      </c>
      <c r="I3" s="14">
        <v>43.89</v>
      </c>
      <c r="J3" s="14">
        <v>-5.93</v>
      </c>
      <c r="K3" s="14">
        <v>56.24</v>
      </c>
      <c r="L3" s="14">
        <v>-1.29</v>
      </c>
      <c r="O3" s="15">
        <v>7</v>
      </c>
      <c r="P3">
        <v>147</v>
      </c>
      <c r="Q3">
        <v>0</v>
      </c>
      <c r="R3">
        <v>7.2519999999999998</v>
      </c>
      <c r="S3">
        <v>56.213000000000001</v>
      </c>
      <c r="T3">
        <v>-5.9290000000000003</v>
      </c>
      <c r="U3">
        <v>-1.294</v>
      </c>
      <c r="V3">
        <v>5.8230000000000004</v>
      </c>
      <c r="W3" s="16">
        <v>43.887</v>
      </c>
      <c r="Y3" s="17"/>
      <c r="Z3" s="15">
        <v>7</v>
      </c>
      <c r="AA3">
        <v>147</v>
      </c>
      <c r="AB3">
        <v>0</v>
      </c>
      <c r="AC3">
        <f>G3</f>
        <v>7.26</v>
      </c>
      <c r="AD3">
        <f>K3</f>
        <v>56.24</v>
      </c>
      <c r="AE3">
        <f>J3</f>
        <v>-5.93</v>
      </c>
      <c r="AF3">
        <f>L3</f>
        <v>-1.29</v>
      </c>
      <c r="AG3">
        <f>H3</f>
        <v>5.82</v>
      </c>
      <c r="AH3" s="16">
        <f>I3</f>
        <v>43.89</v>
      </c>
      <c r="AK3" s="18">
        <f>(AC3-R3)/R3 *100</f>
        <v>0.11031439602868184</v>
      </c>
      <c r="AL3" s="17">
        <f>(AD3-S3)/S3 *100</f>
        <v>4.803159411524207E-2</v>
      </c>
      <c r="AM3" s="17">
        <f>(AE3-T3)/T3 *100</f>
        <v>1.6866250632475051E-2</v>
      </c>
      <c r="AN3" s="17">
        <f t="shared" ref="AN3:AP18" si="0">(AF3-U3)/U3 *100</f>
        <v>-0.30911901081916565</v>
      </c>
      <c r="AO3" s="17">
        <f t="shared" si="0"/>
        <v>-5.1519835136529517E-2</v>
      </c>
      <c r="AP3" s="19">
        <f t="shared" si="0"/>
        <v>6.8357372342609741E-3</v>
      </c>
      <c r="AQ3" s="17"/>
    </row>
    <row r="4" spans="1:43" x14ac:dyDescent="0.25">
      <c r="A4" s="14"/>
      <c r="B4" s="14"/>
      <c r="C4" s="14">
        <v>3</v>
      </c>
      <c r="D4" s="14">
        <v>147</v>
      </c>
      <c r="E4" s="14" t="s">
        <v>27</v>
      </c>
      <c r="F4" s="14">
        <v>0.51</v>
      </c>
      <c r="G4" s="14">
        <v>7.26</v>
      </c>
      <c r="H4" s="14">
        <v>3.03</v>
      </c>
      <c r="I4" s="14">
        <v>17.61</v>
      </c>
      <c r="J4" s="14">
        <v>-4.97</v>
      </c>
      <c r="K4" s="14">
        <v>46.35</v>
      </c>
      <c r="L4" s="14">
        <v>-1.0900000000000001</v>
      </c>
      <c r="O4" s="15"/>
      <c r="Q4">
        <v>8.3000000000000004E-2</v>
      </c>
      <c r="R4">
        <v>7.2519999999999998</v>
      </c>
      <c r="S4">
        <v>46.332999999999998</v>
      </c>
      <c r="T4">
        <v>-4.968</v>
      </c>
      <c r="U4">
        <v>-1.0860000000000001</v>
      </c>
      <c r="V4">
        <v>3.03</v>
      </c>
      <c r="W4" s="16">
        <v>17.61</v>
      </c>
      <c r="Y4" s="17"/>
      <c r="Z4" s="15"/>
      <c r="AB4">
        <v>8.3000000000000004E-2</v>
      </c>
      <c r="AC4">
        <f t="shared" ref="AC4:AC28" si="1">G4</f>
        <v>7.26</v>
      </c>
      <c r="AD4">
        <f t="shared" ref="AD4:AD28" si="2">K4</f>
        <v>46.35</v>
      </c>
      <c r="AE4">
        <f t="shared" ref="AE4:AE28" si="3">J4</f>
        <v>-4.97</v>
      </c>
      <c r="AF4">
        <f t="shared" ref="AF4:AF28" si="4">L4</f>
        <v>-1.0900000000000001</v>
      </c>
      <c r="AG4">
        <f t="shared" ref="AG4:AH28" si="5">H4</f>
        <v>3.03</v>
      </c>
      <c r="AH4" s="16">
        <f t="shared" si="5"/>
        <v>17.61</v>
      </c>
      <c r="AK4" s="18">
        <f t="shared" ref="AK4:AP28" si="6">(AC4-R4)/R4 *100</f>
        <v>0.11031439602868184</v>
      </c>
      <c r="AL4" s="17">
        <f t="shared" si="6"/>
        <v>3.6690911445412588E-2</v>
      </c>
      <c r="AM4" s="17">
        <f t="shared" si="6"/>
        <v>4.0257648953296692E-2</v>
      </c>
      <c r="AN4" s="17">
        <f t="shared" si="0"/>
        <v>0.36832412523020291</v>
      </c>
      <c r="AO4" s="17">
        <f t="shared" si="0"/>
        <v>0</v>
      </c>
      <c r="AP4" s="19">
        <f t="shared" si="0"/>
        <v>0</v>
      </c>
    </row>
    <row r="5" spans="1:43" x14ac:dyDescent="0.25">
      <c r="A5" s="14"/>
      <c r="B5" s="14"/>
      <c r="C5" s="14">
        <v>3</v>
      </c>
      <c r="D5" s="14">
        <v>147</v>
      </c>
      <c r="E5" s="14" t="s">
        <v>27</v>
      </c>
      <c r="F5" s="14">
        <v>1.02</v>
      </c>
      <c r="G5" s="14">
        <v>7.26</v>
      </c>
      <c r="H5" s="14">
        <v>0.73</v>
      </c>
      <c r="I5" s="14">
        <v>-3.6</v>
      </c>
      <c r="J5" s="14">
        <v>-4.01</v>
      </c>
      <c r="K5" s="14">
        <v>36.47</v>
      </c>
      <c r="L5" s="14">
        <v>-0.88</v>
      </c>
      <c r="O5" s="15"/>
      <c r="Q5">
        <v>0.16700000000000001</v>
      </c>
      <c r="R5">
        <v>7.2519999999999998</v>
      </c>
      <c r="S5">
        <v>36.453000000000003</v>
      </c>
      <c r="T5">
        <v>-4.0060000000000002</v>
      </c>
      <c r="U5">
        <v>-0.878</v>
      </c>
      <c r="V5">
        <v>0.73099999999999998</v>
      </c>
      <c r="W5" s="16">
        <v>-3.6040000000000001</v>
      </c>
      <c r="Y5" s="17"/>
      <c r="Z5" s="15"/>
      <c r="AB5">
        <v>0.16700000000000001</v>
      </c>
      <c r="AC5">
        <f t="shared" si="1"/>
        <v>7.26</v>
      </c>
      <c r="AD5">
        <f t="shared" si="2"/>
        <v>36.47</v>
      </c>
      <c r="AE5">
        <f t="shared" si="3"/>
        <v>-4.01</v>
      </c>
      <c r="AF5">
        <f t="shared" si="4"/>
        <v>-0.88</v>
      </c>
      <c r="AG5">
        <f t="shared" si="5"/>
        <v>0.73</v>
      </c>
      <c r="AH5" s="16">
        <f t="shared" si="5"/>
        <v>-3.6</v>
      </c>
      <c r="AK5" s="18">
        <f t="shared" si="6"/>
        <v>0.11031439602868184</v>
      </c>
      <c r="AL5" s="17">
        <f t="shared" si="6"/>
        <v>4.6635393520412328E-2</v>
      </c>
      <c r="AM5" s="17">
        <f t="shared" si="6"/>
        <v>9.985022466299448E-2</v>
      </c>
      <c r="AN5" s="17">
        <f t="shared" si="0"/>
        <v>0.22779043280182254</v>
      </c>
      <c r="AO5" s="17">
        <f t="shared" si="0"/>
        <v>-0.13679890560875527</v>
      </c>
      <c r="AP5" s="19">
        <f t="shared" si="0"/>
        <v>-0.11098779134295236</v>
      </c>
    </row>
    <row r="6" spans="1:43" x14ac:dyDescent="0.25">
      <c r="A6" s="14"/>
      <c r="B6" s="14"/>
      <c r="C6" s="14">
        <v>3</v>
      </c>
      <c r="D6" s="14">
        <v>147</v>
      </c>
      <c r="E6" s="14" t="s">
        <v>27</v>
      </c>
      <c r="F6" s="14">
        <v>1.54</v>
      </c>
      <c r="G6" s="14">
        <v>7.26</v>
      </c>
      <c r="H6" s="14">
        <v>-1.08</v>
      </c>
      <c r="I6" s="14">
        <v>-19.760000000000002</v>
      </c>
      <c r="J6" s="14">
        <v>-3.05</v>
      </c>
      <c r="K6" s="14">
        <v>26.58</v>
      </c>
      <c r="L6" s="14">
        <v>-0.67</v>
      </c>
      <c r="O6" s="15"/>
      <c r="Q6">
        <v>0.25</v>
      </c>
      <c r="R6">
        <v>7.2519999999999998</v>
      </c>
      <c r="S6">
        <v>26.573</v>
      </c>
      <c r="T6">
        <v>-3.0449999999999999</v>
      </c>
      <c r="U6">
        <v>-0.67</v>
      </c>
      <c r="V6">
        <v>-1.0760000000000001</v>
      </c>
      <c r="W6" s="16">
        <v>-19.754000000000001</v>
      </c>
      <c r="Y6" s="17"/>
      <c r="Z6" s="15"/>
      <c r="AB6">
        <v>0.25</v>
      </c>
      <c r="AC6">
        <f t="shared" si="1"/>
        <v>7.26</v>
      </c>
      <c r="AD6">
        <f t="shared" si="2"/>
        <v>26.58</v>
      </c>
      <c r="AE6">
        <f t="shared" si="3"/>
        <v>-3.05</v>
      </c>
      <c r="AF6">
        <f t="shared" si="4"/>
        <v>-0.67</v>
      </c>
      <c r="AG6">
        <f t="shared" si="5"/>
        <v>-1.08</v>
      </c>
      <c r="AH6" s="16">
        <f t="shared" si="5"/>
        <v>-19.760000000000002</v>
      </c>
      <c r="AK6" s="18">
        <f t="shared" si="6"/>
        <v>0.11031439602868184</v>
      </c>
      <c r="AL6" s="17">
        <f t="shared" si="6"/>
        <v>2.634252813004891E-2</v>
      </c>
      <c r="AM6" s="17">
        <f t="shared" si="6"/>
        <v>0.16420361247947104</v>
      </c>
      <c r="AN6" s="17">
        <f t="shared" si="0"/>
        <v>0</v>
      </c>
      <c r="AO6" s="17">
        <f t="shared" si="0"/>
        <v>0.37174721189591109</v>
      </c>
      <c r="AP6" s="19">
        <f t="shared" si="0"/>
        <v>3.0373595221222169E-2</v>
      </c>
    </row>
    <row r="7" spans="1:43" x14ac:dyDescent="0.25">
      <c r="A7" s="14"/>
      <c r="B7" s="14"/>
      <c r="C7" s="14">
        <v>3</v>
      </c>
      <c r="D7" s="14">
        <v>147</v>
      </c>
      <c r="E7" s="14" t="s">
        <v>27</v>
      </c>
      <c r="F7" s="14">
        <v>2.0499999999999998</v>
      </c>
      <c r="G7" s="14">
        <v>7.26</v>
      </c>
      <c r="H7" s="14">
        <v>-2.39</v>
      </c>
      <c r="I7" s="14">
        <v>-30.85</v>
      </c>
      <c r="J7" s="14">
        <v>-2.08</v>
      </c>
      <c r="K7" s="14">
        <v>16.7</v>
      </c>
      <c r="L7" s="14">
        <v>-0.46</v>
      </c>
      <c r="O7" s="15"/>
      <c r="Q7">
        <v>0.33300000000000002</v>
      </c>
      <c r="R7">
        <v>7.2519999999999998</v>
      </c>
      <c r="S7">
        <v>16.693000000000001</v>
      </c>
      <c r="T7">
        <v>-2.0830000000000002</v>
      </c>
      <c r="U7">
        <v>-0.46200000000000002</v>
      </c>
      <c r="V7">
        <v>-2.39</v>
      </c>
      <c r="W7" s="16">
        <v>-30.841000000000001</v>
      </c>
      <c r="Y7" s="17"/>
      <c r="Z7" s="15"/>
      <c r="AB7">
        <v>0.33300000000000002</v>
      </c>
      <c r="AC7">
        <f t="shared" si="1"/>
        <v>7.26</v>
      </c>
      <c r="AD7">
        <f t="shared" si="2"/>
        <v>16.7</v>
      </c>
      <c r="AE7">
        <f t="shared" si="3"/>
        <v>-2.08</v>
      </c>
      <c r="AF7">
        <f t="shared" si="4"/>
        <v>-0.46</v>
      </c>
      <c r="AG7">
        <f t="shared" si="5"/>
        <v>-2.39</v>
      </c>
      <c r="AH7" s="16">
        <f t="shared" si="5"/>
        <v>-30.85</v>
      </c>
      <c r="AK7" s="18">
        <f t="shared" si="6"/>
        <v>0.11031439602868184</v>
      </c>
      <c r="AL7" s="17">
        <f t="shared" si="6"/>
        <v>4.1933744683387626E-2</v>
      </c>
      <c r="AM7" s="17">
        <f>(AE7-T7)/T7 *100</f>
        <v>-0.14402304368699537</v>
      </c>
      <c r="AN7" s="17">
        <f t="shared" si="0"/>
        <v>-0.43290043290043323</v>
      </c>
      <c r="AO7" s="17">
        <f t="shared" si="0"/>
        <v>0</v>
      </c>
      <c r="AP7" s="19">
        <f t="shared" si="0"/>
        <v>2.9181933140949846E-2</v>
      </c>
    </row>
    <row r="8" spans="1:43" x14ac:dyDescent="0.25">
      <c r="A8" s="14"/>
      <c r="B8" s="14"/>
      <c r="C8" s="14">
        <v>3</v>
      </c>
      <c r="D8" s="14">
        <v>147</v>
      </c>
      <c r="E8" s="14" t="s">
        <v>27</v>
      </c>
      <c r="F8" s="14">
        <v>2.56</v>
      </c>
      <c r="G8" s="14">
        <v>7.26</v>
      </c>
      <c r="H8" s="14">
        <v>-3.21</v>
      </c>
      <c r="I8" s="14">
        <v>-36.869999999999997</v>
      </c>
      <c r="J8" s="14">
        <v>-1.1200000000000001</v>
      </c>
      <c r="K8" s="14">
        <v>6.82</v>
      </c>
      <c r="L8" s="14">
        <v>-0.25</v>
      </c>
      <c r="O8" s="15"/>
      <c r="Q8">
        <v>0.41699999999999998</v>
      </c>
      <c r="R8">
        <v>7.2519999999999998</v>
      </c>
      <c r="S8">
        <v>6.8129999999999997</v>
      </c>
      <c r="T8">
        <v>-1.1220000000000001</v>
      </c>
      <c r="U8">
        <v>-0.254</v>
      </c>
      <c r="V8">
        <v>-3.2120000000000002</v>
      </c>
      <c r="W8" s="16">
        <v>-36.863999999999997</v>
      </c>
      <c r="Y8" s="17"/>
      <c r="Z8" s="15"/>
      <c r="AB8">
        <v>0.41699999999999998</v>
      </c>
      <c r="AC8">
        <f t="shared" si="1"/>
        <v>7.26</v>
      </c>
      <c r="AD8">
        <f t="shared" si="2"/>
        <v>6.82</v>
      </c>
      <c r="AE8">
        <f t="shared" si="3"/>
        <v>-1.1200000000000001</v>
      </c>
      <c r="AF8">
        <f t="shared" si="4"/>
        <v>-0.25</v>
      </c>
      <c r="AG8">
        <f t="shared" si="5"/>
        <v>-3.21</v>
      </c>
      <c r="AH8" s="16">
        <f t="shared" si="5"/>
        <v>-36.869999999999997</v>
      </c>
      <c r="AK8" s="18">
        <f t="shared" si="6"/>
        <v>0.11031439602868184</v>
      </c>
      <c r="AL8" s="17">
        <f t="shared" si="6"/>
        <v>0.10274475267871074</v>
      </c>
      <c r="AM8" s="17">
        <f t="shared" si="6"/>
        <v>-0.17825311942959016</v>
      </c>
      <c r="AN8" s="17">
        <f t="shared" si="0"/>
        <v>-1.5748031496063006</v>
      </c>
      <c r="AO8" s="17">
        <f t="shared" si="0"/>
        <v>-6.2266500622671965E-2</v>
      </c>
      <c r="AP8" s="19">
        <f t="shared" si="0"/>
        <v>1.6276041666667285E-2</v>
      </c>
    </row>
    <row r="9" spans="1:43" x14ac:dyDescent="0.25">
      <c r="A9" s="14"/>
      <c r="B9" s="14"/>
      <c r="C9" s="14">
        <v>3</v>
      </c>
      <c r="D9" s="14">
        <v>147</v>
      </c>
      <c r="E9" s="14" t="s">
        <v>27</v>
      </c>
      <c r="F9" s="14">
        <v>3.07</v>
      </c>
      <c r="G9" s="14">
        <v>7.26</v>
      </c>
      <c r="H9" s="14">
        <v>-3.54</v>
      </c>
      <c r="I9" s="14">
        <v>-37.83</v>
      </c>
      <c r="J9" s="14">
        <v>-0.16</v>
      </c>
      <c r="K9" s="14">
        <v>-3.07</v>
      </c>
      <c r="L9" s="14">
        <v>-0.05</v>
      </c>
      <c r="O9" s="15"/>
      <c r="Q9">
        <v>0.5</v>
      </c>
      <c r="R9">
        <v>7.2519999999999998</v>
      </c>
      <c r="S9">
        <v>-3.0670000000000002</v>
      </c>
      <c r="T9">
        <v>-0.161</v>
      </c>
      <c r="U9">
        <v>-4.5999999999999999E-2</v>
      </c>
      <c r="V9">
        <v>-3.54</v>
      </c>
      <c r="W9" s="16">
        <v>-37.823999999999998</v>
      </c>
      <c r="Y9" s="17"/>
      <c r="Z9" s="15"/>
      <c r="AB9">
        <v>0.5</v>
      </c>
      <c r="AC9">
        <f t="shared" si="1"/>
        <v>7.26</v>
      </c>
      <c r="AD9">
        <f t="shared" si="2"/>
        <v>-3.07</v>
      </c>
      <c r="AE9">
        <f t="shared" si="3"/>
        <v>-0.16</v>
      </c>
      <c r="AF9">
        <f t="shared" si="4"/>
        <v>-0.05</v>
      </c>
      <c r="AG9">
        <f t="shared" si="5"/>
        <v>-3.54</v>
      </c>
      <c r="AH9" s="16">
        <f t="shared" si="5"/>
        <v>-37.83</v>
      </c>
      <c r="AK9" s="18">
        <f t="shared" si="6"/>
        <v>0.11031439602868184</v>
      </c>
      <c r="AL9" s="17">
        <f t="shared" si="6"/>
        <v>9.7815454841854235E-2</v>
      </c>
      <c r="AM9" s="17">
        <f t="shared" si="6"/>
        <v>-0.62111801242236087</v>
      </c>
      <c r="AN9" s="17">
        <f>(AF9-U9)/U9 *100</f>
        <v>8.6956521739130519</v>
      </c>
      <c r="AO9" s="17">
        <f t="shared" si="0"/>
        <v>0</v>
      </c>
      <c r="AP9" s="19">
        <f t="shared" si="0"/>
        <v>1.5862944162437151E-2</v>
      </c>
    </row>
    <row r="10" spans="1:43" x14ac:dyDescent="0.25">
      <c r="A10" s="14"/>
      <c r="B10" s="14"/>
      <c r="C10" s="14">
        <v>3</v>
      </c>
      <c r="D10" s="14">
        <v>147</v>
      </c>
      <c r="E10" s="14" t="s">
        <v>27</v>
      </c>
      <c r="F10" s="14">
        <v>3.59</v>
      </c>
      <c r="G10" s="14">
        <v>7.26</v>
      </c>
      <c r="H10" s="14">
        <v>-3.38</v>
      </c>
      <c r="I10" s="14">
        <v>-33.72</v>
      </c>
      <c r="J10" s="14">
        <v>0.8</v>
      </c>
      <c r="K10" s="14">
        <v>-12.95</v>
      </c>
      <c r="L10" s="14">
        <v>0.16</v>
      </c>
      <c r="O10" s="15"/>
      <c r="Q10">
        <v>0.58299999999999996</v>
      </c>
      <c r="R10">
        <v>7.2519999999999998</v>
      </c>
      <c r="S10">
        <v>-12.946999999999999</v>
      </c>
      <c r="T10">
        <v>0.80100000000000005</v>
      </c>
      <c r="U10">
        <v>0.16200000000000001</v>
      </c>
      <c r="V10">
        <v>-3.3759999999999999</v>
      </c>
      <c r="W10" s="16">
        <v>-33.72</v>
      </c>
      <c r="Y10" s="17"/>
      <c r="Z10" s="15"/>
      <c r="AB10">
        <v>0.58299999999999996</v>
      </c>
      <c r="AC10">
        <f t="shared" si="1"/>
        <v>7.26</v>
      </c>
      <c r="AD10">
        <f t="shared" si="2"/>
        <v>-12.95</v>
      </c>
      <c r="AE10">
        <f t="shared" si="3"/>
        <v>0.8</v>
      </c>
      <c r="AF10">
        <f t="shared" si="4"/>
        <v>0.16</v>
      </c>
      <c r="AG10">
        <f t="shared" si="5"/>
        <v>-3.38</v>
      </c>
      <c r="AH10" s="16">
        <f t="shared" si="5"/>
        <v>-33.72</v>
      </c>
      <c r="AK10" s="18">
        <f t="shared" si="6"/>
        <v>0.11031439602868184</v>
      </c>
      <c r="AL10" s="17">
        <f t="shared" si="6"/>
        <v>2.317139105584393E-2</v>
      </c>
      <c r="AM10" s="17">
        <f t="shared" si="6"/>
        <v>-0.12484394506866428</v>
      </c>
      <c r="AN10" s="17">
        <f t="shared" si="0"/>
        <v>-1.2345679012345689</v>
      </c>
      <c r="AO10" s="17">
        <f t="shared" si="0"/>
        <v>0.11848341232227499</v>
      </c>
      <c r="AP10" s="19">
        <f t="shared" si="0"/>
        <v>0</v>
      </c>
    </row>
    <row r="11" spans="1:43" x14ac:dyDescent="0.25">
      <c r="A11" s="14"/>
      <c r="B11" s="14"/>
      <c r="C11" s="14">
        <v>3</v>
      </c>
      <c r="D11" s="14">
        <v>147</v>
      </c>
      <c r="E11" s="14" t="s">
        <v>27</v>
      </c>
      <c r="F11" s="14">
        <v>4.0999999999999996</v>
      </c>
      <c r="G11" s="14">
        <v>7.26</v>
      </c>
      <c r="H11" s="14">
        <v>-2.72</v>
      </c>
      <c r="I11" s="14">
        <v>-24.56</v>
      </c>
      <c r="J11" s="14">
        <v>1.76</v>
      </c>
      <c r="K11" s="14">
        <v>-22.84</v>
      </c>
      <c r="L11" s="14">
        <v>0.37</v>
      </c>
      <c r="O11" s="15"/>
      <c r="Q11">
        <v>0.66700000000000004</v>
      </c>
      <c r="R11">
        <v>7.2519999999999998</v>
      </c>
      <c r="S11">
        <v>-22.827000000000002</v>
      </c>
      <c r="T11">
        <v>1.762</v>
      </c>
      <c r="U11">
        <v>0.37</v>
      </c>
      <c r="V11">
        <v>-2.7189999999999999</v>
      </c>
      <c r="W11" s="16">
        <v>-24.553000000000001</v>
      </c>
      <c r="Y11" s="17"/>
      <c r="Z11" s="15"/>
      <c r="AB11">
        <v>0.66700000000000004</v>
      </c>
      <c r="AC11">
        <f t="shared" si="1"/>
        <v>7.26</v>
      </c>
      <c r="AD11">
        <f t="shared" si="2"/>
        <v>-22.84</v>
      </c>
      <c r="AE11">
        <f t="shared" si="3"/>
        <v>1.76</v>
      </c>
      <c r="AF11">
        <f t="shared" si="4"/>
        <v>0.37</v>
      </c>
      <c r="AG11">
        <f t="shared" si="5"/>
        <v>-2.72</v>
      </c>
      <c r="AH11" s="16">
        <f t="shared" si="5"/>
        <v>-24.56</v>
      </c>
      <c r="AK11" s="18">
        <f t="shared" si="6"/>
        <v>0.11031439602868184</v>
      </c>
      <c r="AL11" s="17">
        <f t="shared" si="6"/>
        <v>5.6950102948254797E-2</v>
      </c>
      <c r="AM11" s="17">
        <f t="shared" si="6"/>
        <v>-0.11350737797956878</v>
      </c>
      <c r="AN11" s="17">
        <f t="shared" si="0"/>
        <v>0</v>
      </c>
      <c r="AO11" s="17">
        <f t="shared" si="0"/>
        <v>3.6778227289456934E-2</v>
      </c>
      <c r="AP11" s="19">
        <f t="shared" si="0"/>
        <v>2.8509754408821312E-2</v>
      </c>
    </row>
    <row r="12" spans="1:43" x14ac:dyDescent="0.25">
      <c r="A12" s="14"/>
      <c r="B12" s="14"/>
      <c r="C12" s="14">
        <v>3</v>
      </c>
      <c r="D12" s="14">
        <v>147</v>
      </c>
      <c r="E12" s="14" t="s">
        <v>27</v>
      </c>
      <c r="F12" s="14">
        <v>4.6100000000000003</v>
      </c>
      <c r="G12" s="14">
        <v>7.26</v>
      </c>
      <c r="H12" s="14">
        <v>-1.57</v>
      </c>
      <c r="I12" s="14">
        <v>-10.32</v>
      </c>
      <c r="J12" s="14">
        <v>2.72</v>
      </c>
      <c r="K12" s="14">
        <v>-32.72</v>
      </c>
      <c r="L12" s="14">
        <v>0.57999999999999996</v>
      </c>
      <c r="O12" s="15"/>
      <c r="Q12">
        <v>0.75</v>
      </c>
      <c r="R12">
        <v>7.2519999999999998</v>
      </c>
      <c r="S12">
        <v>-32.707000000000001</v>
      </c>
      <c r="T12">
        <v>2.7240000000000002</v>
      </c>
      <c r="U12">
        <v>0.57799999999999996</v>
      </c>
      <c r="V12">
        <v>-1.57</v>
      </c>
      <c r="W12" s="16">
        <v>-10.321999999999999</v>
      </c>
      <c r="Y12" s="17"/>
      <c r="Z12" s="15"/>
      <c r="AB12">
        <v>0.75</v>
      </c>
      <c r="AC12">
        <f t="shared" si="1"/>
        <v>7.26</v>
      </c>
      <c r="AD12">
        <f t="shared" si="2"/>
        <v>-32.72</v>
      </c>
      <c r="AE12">
        <f t="shared" si="3"/>
        <v>2.72</v>
      </c>
      <c r="AF12">
        <f t="shared" si="4"/>
        <v>0.57999999999999996</v>
      </c>
      <c r="AG12">
        <f t="shared" si="5"/>
        <v>-1.57</v>
      </c>
      <c r="AH12" s="16">
        <f t="shared" si="5"/>
        <v>-10.32</v>
      </c>
      <c r="AK12" s="18">
        <f t="shared" si="6"/>
        <v>0.11031439602868184</v>
      </c>
      <c r="AL12" s="17">
        <f t="shared" si="6"/>
        <v>3.9746843183410659E-2</v>
      </c>
      <c r="AM12" s="17">
        <f t="shared" si="6"/>
        <v>-0.14684287812041127</v>
      </c>
      <c r="AN12" s="17">
        <f>(AF12-U12)/U12 *100</f>
        <v>0.34602076124567505</v>
      </c>
      <c r="AO12" s="17">
        <f t="shared" si="0"/>
        <v>0</v>
      </c>
      <c r="AP12" s="19">
        <f t="shared" si="0"/>
        <v>-1.9376089905046422E-2</v>
      </c>
    </row>
    <row r="13" spans="1:43" x14ac:dyDescent="0.25">
      <c r="A13" s="14"/>
      <c r="B13" s="14"/>
      <c r="C13" s="14">
        <v>3</v>
      </c>
      <c r="D13" s="14">
        <v>147</v>
      </c>
      <c r="E13" s="14" t="s">
        <v>27</v>
      </c>
      <c r="F13" s="14">
        <v>5.12</v>
      </c>
      <c r="G13" s="14">
        <v>7.26</v>
      </c>
      <c r="H13" s="14">
        <v>7.0000000000000007E-2</v>
      </c>
      <c r="I13" s="14">
        <v>8.9700000000000006</v>
      </c>
      <c r="J13" s="14">
        <v>3.69</v>
      </c>
      <c r="K13" s="14">
        <v>-42.6</v>
      </c>
      <c r="L13" s="14">
        <v>0.79</v>
      </c>
      <c r="O13" s="15"/>
      <c r="Q13">
        <v>0.83299999999999996</v>
      </c>
      <c r="R13">
        <v>7.2519999999999998</v>
      </c>
      <c r="S13">
        <v>-42.587000000000003</v>
      </c>
      <c r="T13">
        <v>3.6850000000000001</v>
      </c>
      <c r="U13">
        <v>0.78600000000000003</v>
      </c>
      <c r="V13">
        <v>7.1999999999999995E-2</v>
      </c>
      <c r="W13" s="16">
        <v>8.9719999999999995</v>
      </c>
      <c r="Y13" s="17"/>
      <c r="Z13" s="15"/>
      <c r="AB13">
        <v>0.83299999999999996</v>
      </c>
      <c r="AC13">
        <f t="shared" si="1"/>
        <v>7.26</v>
      </c>
      <c r="AD13">
        <f t="shared" si="2"/>
        <v>-42.6</v>
      </c>
      <c r="AE13">
        <f t="shared" si="3"/>
        <v>3.69</v>
      </c>
      <c r="AF13">
        <f t="shared" si="4"/>
        <v>0.79</v>
      </c>
      <c r="AG13">
        <f t="shared" si="5"/>
        <v>7.0000000000000007E-2</v>
      </c>
      <c r="AH13" s="16">
        <f t="shared" si="5"/>
        <v>8.9700000000000006</v>
      </c>
      <c r="AK13" s="18">
        <f t="shared" si="6"/>
        <v>0.11031439602868184</v>
      </c>
      <c r="AL13" s="17">
        <f t="shared" si="6"/>
        <v>3.0525747293770687E-2</v>
      </c>
      <c r="AM13" s="17">
        <f t="shared" si="6"/>
        <v>0.13568521031207309</v>
      </c>
      <c r="AN13" s="17">
        <f t="shared" si="0"/>
        <v>0.50890585241730324</v>
      </c>
      <c r="AO13" s="17">
        <f t="shared" si="0"/>
        <v>-2.7777777777777612</v>
      </c>
      <c r="AP13" s="19">
        <f t="shared" si="0"/>
        <v>-2.2291573785096875E-2</v>
      </c>
    </row>
    <row r="14" spans="1:43" x14ac:dyDescent="0.25">
      <c r="A14" s="14"/>
      <c r="B14" s="14"/>
      <c r="C14" s="14">
        <v>3</v>
      </c>
      <c r="D14" s="14">
        <v>147</v>
      </c>
      <c r="E14" s="14" t="s">
        <v>27</v>
      </c>
      <c r="F14" s="14">
        <v>5.64</v>
      </c>
      <c r="G14" s="14">
        <v>7.26</v>
      </c>
      <c r="H14" s="14">
        <v>2.21</v>
      </c>
      <c r="I14" s="14">
        <v>33.33</v>
      </c>
      <c r="J14" s="14">
        <v>4.6500000000000004</v>
      </c>
      <c r="K14" s="14">
        <v>-52.49</v>
      </c>
      <c r="L14" s="14">
        <v>0.99</v>
      </c>
      <c r="O14" s="15"/>
      <c r="Q14">
        <v>0.91700000000000004</v>
      </c>
      <c r="R14">
        <v>7.2519999999999998</v>
      </c>
      <c r="S14">
        <v>-52.466999999999999</v>
      </c>
      <c r="T14">
        <v>4.6470000000000002</v>
      </c>
      <c r="U14">
        <v>0.99399999999999999</v>
      </c>
      <c r="V14">
        <v>2.2080000000000002</v>
      </c>
      <c r="W14" s="16">
        <v>33.329000000000001</v>
      </c>
      <c r="Y14" s="17"/>
      <c r="Z14" s="15"/>
      <c r="AB14">
        <v>0.91700000000000004</v>
      </c>
      <c r="AC14">
        <f t="shared" si="1"/>
        <v>7.26</v>
      </c>
      <c r="AD14">
        <f t="shared" si="2"/>
        <v>-52.49</v>
      </c>
      <c r="AE14">
        <f t="shared" si="3"/>
        <v>4.6500000000000004</v>
      </c>
      <c r="AF14">
        <f t="shared" si="4"/>
        <v>0.99</v>
      </c>
      <c r="AG14">
        <f t="shared" si="5"/>
        <v>2.21</v>
      </c>
      <c r="AH14" s="16">
        <f t="shared" si="5"/>
        <v>33.33</v>
      </c>
      <c r="AK14" s="18">
        <f t="shared" si="6"/>
        <v>0.11031439602868184</v>
      </c>
      <c r="AL14" s="17">
        <f t="shared" si="6"/>
        <v>4.3837078544615167E-2</v>
      </c>
      <c r="AM14" s="17">
        <f t="shared" si="6"/>
        <v>6.455777921239754E-2</v>
      </c>
      <c r="AN14" s="17">
        <f t="shared" si="0"/>
        <v>-0.40241448692152954</v>
      </c>
      <c r="AO14" s="17">
        <f t="shared" si="0"/>
        <v>9.0579710144917558E-2</v>
      </c>
      <c r="AP14" s="19">
        <f t="shared" si="0"/>
        <v>3.0003900506995989E-3</v>
      </c>
    </row>
    <row r="15" spans="1:43" x14ac:dyDescent="0.25">
      <c r="A15" s="14"/>
      <c r="B15" s="14"/>
      <c r="C15" s="14">
        <v>3</v>
      </c>
      <c r="D15" s="14">
        <v>147</v>
      </c>
      <c r="E15" s="14" t="s">
        <v>27</v>
      </c>
      <c r="F15" s="14">
        <v>6.15</v>
      </c>
      <c r="G15" s="14">
        <v>7.26</v>
      </c>
      <c r="H15" s="14">
        <v>4.84</v>
      </c>
      <c r="I15" s="14">
        <v>62.76</v>
      </c>
      <c r="J15" s="14">
        <v>5.61</v>
      </c>
      <c r="K15" s="14">
        <v>-62.37</v>
      </c>
      <c r="L15" s="14">
        <v>1.2</v>
      </c>
      <c r="O15" s="15"/>
      <c r="Q15">
        <v>1</v>
      </c>
      <c r="R15">
        <v>7.2519999999999998</v>
      </c>
      <c r="S15">
        <v>-62.347000000000001</v>
      </c>
      <c r="T15">
        <v>5.6079999999999997</v>
      </c>
      <c r="U15">
        <v>1.2030000000000001</v>
      </c>
      <c r="V15">
        <v>4.835</v>
      </c>
      <c r="W15" s="16">
        <v>62.750999999999998</v>
      </c>
      <c r="Y15" s="17"/>
      <c r="Z15" s="15"/>
      <c r="AB15">
        <v>1</v>
      </c>
      <c r="AC15">
        <f t="shared" si="1"/>
        <v>7.26</v>
      </c>
      <c r="AD15">
        <f t="shared" si="2"/>
        <v>-62.37</v>
      </c>
      <c r="AE15">
        <f t="shared" si="3"/>
        <v>5.61</v>
      </c>
      <c r="AF15">
        <f t="shared" si="4"/>
        <v>1.2</v>
      </c>
      <c r="AG15">
        <f t="shared" si="5"/>
        <v>4.84</v>
      </c>
      <c r="AH15" s="16">
        <f t="shared" si="5"/>
        <v>62.76</v>
      </c>
      <c r="AK15" s="18">
        <f t="shared" si="6"/>
        <v>0.11031439602868184</v>
      </c>
      <c r="AL15" s="17">
        <f t="shared" si="6"/>
        <v>3.6890307472686949E-2</v>
      </c>
      <c r="AM15" s="17">
        <f t="shared" si="6"/>
        <v>3.5663338088456988E-2</v>
      </c>
      <c r="AN15" s="17">
        <f t="shared" si="0"/>
        <v>-0.24937655860350072</v>
      </c>
      <c r="AO15" s="17">
        <f t="shared" si="0"/>
        <v>0.10341261633919117</v>
      </c>
      <c r="AP15" s="19">
        <f t="shared" si="0"/>
        <v>1.4342400917914203E-2</v>
      </c>
    </row>
    <row r="16" spans="1:43" x14ac:dyDescent="0.25">
      <c r="A16" s="14"/>
      <c r="B16" s="14"/>
      <c r="C16" s="14">
        <v>4</v>
      </c>
      <c r="D16" s="14">
        <v>149</v>
      </c>
      <c r="E16" s="14" t="s">
        <v>28</v>
      </c>
      <c r="F16" s="14">
        <v>0</v>
      </c>
      <c r="G16" s="14">
        <v>6.13</v>
      </c>
      <c r="H16" s="14">
        <v>4.93</v>
      </c>
      <c r="I16" s="14">
        <v>33.9</v>
      </c>
      <c r="J16" s="14">
        <v>-5.07</v>
      </c>
      <c r="K16" s="14">
        <v>47.11</v>
      </c>
      <c r="L16" s="14">
        <v>-1.1299999999999999</v>
      </c>
      <c r="O16" s="15"/>
      <c r="P16">
        <v>149</v>
      </c>
      <c r="Q16">
        <v>0</v>
      </c>
      <c r="R16">
        <v>6.1230000000000002</v>
      </c>
      <c r="S16">
        <v>47.085999999999999</v>
      </c>
      <c r="T16">
        <v>-5.0679999999999996</v>
      </c>
      <c r="U16">
        <v>-1.1299999999999999</v>
      </c>
      <c r="V16">
        <v>4.9290000000000003</v>
      </c>
      <c r="W16" s="16">
        <v>33.9</v>
      </c>
      <c r="Y16" s="17"/>
      <c r="Z16" s="15"/>
      <c r="AA16">
        <v>149</v>
      </c>
      <c r="AB16">
        <v>0</v>
      </c>
      <c r="AC16">
        <f t="shared" si="1"/>
        <v>6.13</v>
      </c>
      <c r="AD16">
        <f t="shared" si="2"/>
        <v>47.11</v>
      </c>
      <c r="AE16">
        <f t="shared" si="3"/>
        <v>-5.07</v>
      </c>
      <c r="AF16">
        <f t="shared" si="4"/>
        <v>-1.1299999999999999</v>
      </c>
      <c r="AG16">
        <f t="shared" si="5"/>
        <v>4.93</v>
      </c>
      <c r="AH16" s="16">
        <f t="shared" si="5"/>
        <v>33.9</v>
      </c>
      <c r="AK16" s="18">
        <f t="shared" si="6"/>
        <v>0.11432304425934466</v>
      </c>
      <c r="AL16" s="17">
        <f t="shared" si="6"/>
        <v>5.0970564499003758E-2</v>
      </c>
      <c r="AM16" s="17">
        <f t="shared" si="6"/>
        <v>3.9463299131820603E-2</v>
      </c>
      <c r="AN16" s="17">
        <f t="shared" si="0"/>
        <v>0</v>
      </c>
      <c r="AO16" s="17">
        <f t="shared" si="0"/>
        <v>2.0288090890635945E-2</v>
      </c>
      <c r="AP16" s="19">
        <f t="shared" si="0"/>
        <v>0</v>
      </c>
    </row>
    <row r="17" spans="1:42" x14ac:dyDescent="0.25">
      <c r="A17" s="14"/>
      <c r="B17" s="14"/>
      <c r="C17" s="14">
        <v>4</v>
      </c>
      <c r="D17" s="14">
        <v>149</v>
      </c>
      <c r="E17" s="14" t="s">
        <v>28</v>
      </c>
      <c r="F17" s="14">
        <v>0.51</v>
      </c>
      <c r="G17" s="14">
        <v>6.13</v>
      </c>
      <c r="H17" s="14">
        <v>2.54</v>
      </c>
      <c r="I17" s="14">
        <v>11.94</v>
      </c>
      <c r="J17" s="14">
        <v>-4.25</v>
      </c>
      <c r="K17" s="14">
        <v>38.630000000000003</v>
      </c>
      <c r="L17" s="14">
        <v>-0.95</v>
      </c>
      <c r="O17" s="15"/>
      <c r="Q17">
        <v>8.3000000000000004E-2</v>
      </c>
      <c r="R17">
        <v>6.1230000000000002</v>
      </c>
      <c r="S17">
        <v>38.618000000000002</v>
      </c>
      <c r="T17">
        <v>-4.2430000000000003</v>
      </c>
      <c r="U17">
        <v>-0.95199999999999996</v>
      </c>
      <c r="V17">
        <v>2.5430000000000001</v>
      </c>
      <c r="W17" s="16">
        <v>11.938000000000001</v>
      </c>
      <c r="Y17" s="17"/>
      <c r="Z17" s="15"/>
      <c r="AB17">
        <v>8.3000000000000004E-2</v>
      </c>
      <c r="AC17">
        <f t="shared" si="1"/>
        <v>6.13</v>
      </c>
      <c r="AD17">
        <f t="shared" si="2"/>
        <v>38.630000000000003</v>
      </c>
      <c r="AE17">
        <f t="shared" si="3"/>
        <v>-4.25</v>
      </c>
      <c r="AF17">
        <f t="shared" si="4"/>
        <v>-0.95</v>
      </c>
      <c r="AG17">
        <f t="shared" si="5"/>
        <v>2.54</v>
      </c>
      <c r="AH17" s="16">
        <f t="shared" si="5"/>
        <v>11.94</v>
      </c>
      <c r="AK17" s="18">
        <f t="shared" si="6"/>
        <v>0.11432304425934466</v>
      </c>
      <c r="AL17" s="17">
        <f t="shared" si="6"/>
        <v>3.107359262520186E-2</v>
      </c>
      <c r="AM17" s="17">
        <f t="shared" si="6"/>
        <v>0.16497761018146767</v>
      </c>
      <c r="AN17" s="17">
        <f t="shared" si="0"/>
        <v>-0.21008403361344558</v>
      </c>
      <c r="AO17" s="17">
        <f t="shared" si="0"/>
        <v>-0.1179709005112117</v>
      </c>
      <c r="AP17" s="19">
        <f t="shared" si="0"/>
        <v>1.675322499580241E-2</v>
      </c>
    </row>
    <row r="18" spans="1:42" x14ac:dyDescent="0.25">
      <c r="A18" s="14"/>
      <c r="B18" s="14"/>
      <c r="C18" s="14">
        <v>4</v>
      </c>
      <c r="D18" s="14">
        <v>149</v>
      </c>
      <c r="E18" s="14" t="s">
        <v>28</v>
      </c>
      <c r="F18" s="14">
        <v>1.02</v>
      </c>
      <c r="G18" s="14">
        <v>6.13</v>
      </c>
      <c r="H18" s="14">
        <v>0.57999999999999996</v>
      </c>
      <c r="I18" s="14">
        <v>-5.68</v>
      </c>
      <c r="J18" s="14">
        <v>-3.42</v>
      </c>
      <c r="K18" s="14">
        <v>30.16</v>
      </c>
      <c r="L18" s="14">
        <v>-0.77</v>
      </c>
      <c r="O18" s="15"/>
      <c r="Q18">
        <v>0.16700000000000001</v>
      </c>
      <c r="R18">
        <v>6.1230000000000002</v>
      </c>
      <c r="S18">
        <v>30.149000000000001</v>
      </c>
      <c r="T18">
        <v>-3.419</v>
      </c>
      <c r="U18">
        <v>-0.77400000000000002</v>
      </c>
      <c r="V18">
        <v>0.57999999999999996</v>
      </c>
      <c r="W18" s="16">
        <v>-5.6829999999999998</v>
      </c>
      <c r="Y18" s="17"/>
      <c r="Z18" s="15"/>
      <c r="AB18">
        <v>0.16700000000000001</v>
      </c>
      <c r="AC18">
        <f t="shared" si="1"/>
        <v>6.13</v>
      </c>
      <c r="AD18">
        <f t="shared" si="2"/>
        <v>30.16</v>
      </c>
      <c r="AE18">
        <f t="shared" si="3"/>
        <v>-3.42</v>
      </c>
      <c r="AF18">
        <f t="shared" si="4"/>
        <v>-0.77</v>
      </c>
      <c r="AG18">
        <f t="shared" si="5"/>
        <v>0.57999999999999996</v>
      </c>
      <c r="AH18" s="16">
        <f t="shared" si="5"/>
        <v>-5.68</v>
      </c>
      <c r="AK18" s="18">
        <f t="shared" si="6"/>
        <v>0.11432304425934466</v>
      </c>
      <c r="AL18" s="17">
        <f t="shared" si="6"/>
        <v>3.6485455570663149E-2</v>
      </c>
      <c r="AM18" s="17">
        <f t="shared" si="6"/>
        <v>2.9248318221699033E-2</v>
      </c>
      <c r="AN18" s="17">
        <f t="shared" si="0"/>
        <v>-0.51679586563307534</v>
      </c>
      <c r="AO18" s="17">
        <f t="shared" si="0"/>
        <v>0</v>
      </c>
      <c r="AP18" s="19">
        <f t="shared" si="0"/>
        <v>-5.278901988386616E-2</v>
      </c>
    </row>
    <row r="19" spans="1:42" x14ac:dyDescent="0.25">
      <c r="A19" s="14"/>
      <c r="B19" s="14"/>
      <c r="C19" s="14">
        <v>4</v>
      </c>
      <c r="D19" s="14">
        <v>149</v>
      </c>
      <c r="E19" s="14" t="s">
        <v>28</v>
      </c>
      <c r="F19" s="14">
        <v>1.54</v>
      </c>
      <c r="G19" s="14">
        <v>6.13</v>
      </c>
      <c r="H19" s="14">
        <v>-0.96</v>
      </c>
      <c r="I19" s="14">
        <v>-18.97</v>
      </c>
      <c r="J19" s="14">
        <v>-2.6</v>
      </c>
      <c r="K19" s="14">
        <v>21.69</v>
      </c>
      <c r="L19" s="14">
        <v>-0.6</v>
      </c>
      <c r="O19" s="15"/>
      <c r="Q19">
        <v>0.25</v>
      </c>
      <c r="R19">
        <v>6.1230000000000002</v>
      </c>
      <c r="S19">
        <v>21.681000000000001</v>
      </c>
      <c r="T19">
        <v>-2.5950000000000002</v>
      </c>
      <c r="U19">
        <v>-0.59499999999999997</v>
      </c>
      <c r="V19">
        <v>-0.96199999999999997</v>
      </c>
      <c r="W19" s="16">
        <v>-18.965</v>
      </c>
      <c r="Y19" s="17"/>
      <c r="Z19" s="15"/>
      <c r="AB19">
        <v>0.25</v>
      </c>
      <c r="AC19">
        <f t="shared" si="1"/>
        <v>6.13</v>
      </c>
      <c r="AD19">
        <f t="shared" si="2"/>
        <v>21.69</v>
      </c>
      <c r="AE19">
        <f t="shared" si="3"/>
        <v>-2.6</v>
      </c>
      <c r="AF19">
        <f t="shared" si="4"/>
        <v>-0.6</v>
      </c>
      <c r="AG19">
        <f t="shared" si="5"/>
        <v>-0.96</v>
      </c>
      <c r="AH19" s="16">
        <f t="shared" si="5"/>
        <v>-18.97</v>
      </c>
      <c r="AK19" s="18">
        <f t="shared" si="6"/>
        <v>0.11432304425934466</v>
      </c>
      <c r="AL19" s="17">
        <f t="shared" si="6"/>
        <v>4.1511000415111576E-2</v>
      </c>
      <c r="AM19" s="17">
        <f t="shared" si="6"/>
        <v>0.19267822736030416</v>
      </c>
      <c r="AN19" s="17">
        <f t="shared" si="6"/>
        <v>0.8403361344537823</v>
      </c>
      <c r="AO19" s="17">
        <f t="shared" si="6"/>
        <v>-0.20790020790020808</v>
      </c>
      <c r="AP19" s="19">
        <f t="shared" si="6"/>
        <v>2.6364355391505431E-2</v>
      </c>
    </row>
    <row r="20" spans="1:42" x14ac:dyDescent="0.25">
      <c r="A20" s="14"/>
      <c r="B20" s="14"/>
      <c r="C20" s="14">
        <v>4</v>
      </c>
      <c r="D20" s="14">
        <v>149</v>
      </c>
      <c r="E20" s="14" t="s">
        <v>28</v>
      </c>
      <c r="F20" s="14">
        <v>2.0499999999999998</v>
      </c>
      <c r="G20" s="14">
        <v>6.13</v>
      </c>
      <c r="H20" s="14">
        <v>-2.08</v>
      </c>
      <c r="I20" s="14">
        <v>-27.91</v>
      </c>
      <c r="J20" s="14">
        <v>-1.77</v>
      </c>
      <c r="K20" s="14">
        <v>13.22</v>
      </c>
      <c r="L20" s="14">
        <v>-0.42</v>
      </c>
      <c r="O20" s="15"/>
      <c r="Q20">
        <v>0.33300000000000002</v>
      </c>
      <c r="R20">
        <v>6.1230000000000002</v>
      </c>
      <c r="S20">
        <v>13.212</v>
      </c>
      <c r="T20">
        <v>-1.7709999999999999</v>
      </c>
      <c r="U20">
        <v>-0.41699999999999998</v>
      </c>
      <c r="V20">
        <v>-2.081</v>
      </c>
      <c r="W20" s="16">
        <v>-27.905999999999999</v>
      </c>
      <c r="Y20" s="17"/>
      <c r="Z20" s="15"/>
      <c r="AB20">
        <v>0.33300000000000002</v>
      </c>
      <c r="AC20">
        <f t="shared" si="1"/>
        <v>6.13</v>
      </c>
      <c r="AD20">
        <f t="shared" si="2"/>
        <v>13.22</v>
      </c>
      <c r="AE20">
        <f t="shared" si="3"/>
        <v>-1.77</v>
      </c>
      <c r="AF20">
        <f t="shared" si="4"/>
        <v>-0.42</v>
      </c>
      <c r="AG20">
        <f t="shared" si="5"/>
        <v>-2.08</v>
      </c>
      <c r="AH20" s="16">
        <f t="shared" si="5"/>
        <v>-27.91</v>
      </c>
      <c r="AK20" s="18">
        <f t="shared" si="6"/>
        <v>0.11432304425934466</v>
      </c>
      <c r="AL20" s="17">
        <f t="shared" si="6"/>
        <v>6.0551014229495118E-2</v>
      </c>
      <c r="AM20" s="17">
        <f t="shared" si="6"/>
        <v>-5.646527385657199E-2</v>
      </c>
      <c r="AN20" s="17">
        <f t="shared" si="6"/>
        <v>0.71942446043165531</v>
      </c>
      <c r="AO20" s="17">
        <f t="shared" si="6"/>
        <v>-4.8053820278706867E-2</v>
      </c>
      <c r="AP20" s="19">
        <f t="shared" si="6"/>
        <v>1.4333835017563737E-2</v>
      </c>
    </row>
    <row r="21" spans="1:42" x14ac:dyDescent="0.25">
      <c r="A21" s="14"/>
      <c r="B21" s="14"/>
      <c r="C21" s="14">
        <v>4</v>
      </c>
      <c r="D21" s="14">
        <v>149</v>
      </c>
      <c r="E21" s="14" t="s">
        <v>28</v>
      </c>
      <c r="F21" s="14">
        <v>2.56</v>
      </c>
      <c r="G21" s="14">
        <v>6.13</v>
      </c>
      <c r="H21" s="14">
        <v>-2.78</v>
      </c>
      <c r="I21" s="14">
        <v>-32.51</v>
      </c>
      <c r="J21" s="14">
        <v>-0.95</v>
      </c>
      <c r="K21" s="14">
        <v>4.75</v>
      </c>
      <c r="L21" s="14">
        <v>-0.24</v>
      </c>
      <c r="O21" s="15"/>
      <c r="Q21">
        <v>0.41699999999999998</v>
      </c>
      <c r="R21">
        <v>6.1230000000000002</v>
      </c>
      <c r="S21">
        <v>4.7430000000000003</v>
      </c>
      <c r="T21">
        <v>-0.94699999999999995</v>
      </c>
      <c r="U21">
        <v>-0.23899999999999999</v>
      </c>
      <c r="V21">
        <v>-2.7770000000000001</v>
      </c>
      <c r="W21" s="16">
        <v>-32.506999999999998</v>
      </c>
      <c r="Y21" s="17"/>
      <c r="Z21" s="15"/>
      <c r="AB21">
        <v>0.41699999999999998</v>
      </c>
      <c r="AC21">
        <f t="shared" si="1"/>
        <v>6.13</v>
      </c>
      <c r="AD21">
        <f t="shared" si="2"/>
        <v>4.75</v>
      </c>
      <c r="AE21">
        <f t="shared" si="3"/>
        <v>-0.95</v>
      </c>
      <c r="AF21">
        <f t="shared" si="4"/>
        <v>-0.24</v>
      </c>
      <c r="AG21">
        <f t="shared" si="5"/>
        <v>-2.78</v>
      </c>
      <c r="AH21" s="16">
        <f t="shared" si="5"/>
        <v>-32.51</v>
      </c>
      <c r="AK21" s="18">
        <f t="shared" si="6"/>
        <v>0.11432304425934466</v>
      </c>
      <c r="AL21" s="17">
        <f t="shared" si="6"/>
        <v>0.14758591608685795</v>
      </c>
      <c r="AM21" s="17">
        <f t="shared" si="6"/>
        <v>0.31678986272439308</v>
      </c>
      <c r="AN21" s="17">
        <f t="shared" si="6"/>
        <v>0.41841004184100461</v>
      </c>
      <c r="AO21" s="17">
        <f t="shared" si="6"/>
        <v>0.10803024846955957</v>
      </c>
      <c r="AP21" s="19">
        <f t="shared" si="6"/>
        <v>9.2287814932171964E-3</v>
      </c>
    </row>
    <row r="22" spans="1:42" x14ac:dyDescent="0.25">
      <c r="A22" s="14"/>
      <c r="B22" s="14"/>
      <c r="C22" s="14">
        <v>4</v>
      </c>
      <c r="D22" s="14">
        <v>149</v>
      </c>
      <c r="E22" s="14" t="s">
        <v>28</v>
      </c>
      <c r="F22" s="14">
        <v>3.07</v>
      </c>
      <c r="G22" s="14">
        <v>6.13</v>
      </c>
      <c r="H22" s="14">
        <v>-3.05</v>
      </c>
      <c r="I22" s="14">
        <v>-32.770000000000003</v>
      </c>
      <c r="J22" s="14">
        <v>-0.12</v>
      </c>
      <c r="K22" s="14">
        <v>-3.73</v>
      </c>
      <c r="L22" s="14">
        <v>-0.06</v>
      </c>
      <c r="O22" s="15"/>
      <c r="Q22">
        <v>0.5</v>
      </c>
      <c r="R22">
        <v>6.1230000000000002</v>
      </c>
      <c r="S22">
        <v>-3.7250000000000001</v>
      </c>
      <c r="T22">
        <v>-0.123</v>
      </c>
      <c r="U22">
        <v>-0.06</v>
      </c>
      <c r="V22">
        <v>-3.0510000000000002</v>
      </c>
      <c r="W22" s="16">
        <v>-32.768000000000001</v>
      </c>
      <c r="Y22" s="17"/>
      <c r="Z22" s="15"/>
      <c r="AB22">
        <v>0.5</v>
      </c>
      <c r="AC22">
        <f t="shared" si="1"/>
        <v>6.13</v>
      </c>
      <c r="AD22">
        <f t="shared" si="2"/>
        <v>-3.73</v>
      </c>
      <c r="AE22">
        <f t="shared" si="3"/>
        <v>-0.12</v>
      </c>
      <c r="AF22">
        <f t="shared" si="4"/>
        <v>-0.06</v>
      </c>
      <c r="AG22">
        <f t="shared" si="5"/>
        <v>-3.05</v>
      </c>
      <c r="AH22" s="16">
        <f t="shared" si="5"/>
        <v>-32.770000000000003</v>
      </c>
      <c r="AK22" s="18">
        <f t="shared" si="6"/>
        <v>0.11432304425934466</v>
      </c>
      <c r="AL22" s="17">
        <f t="shared" si="6"/>
        <v>0.13422818791946023</v>
      </c>
      <c r="AM22" s="17">
        <f t="shared" si="6"/>
        <v>-2.4390243902439046</v>
      </c>
      <c r="AN22" s="17">
        <f t="shared" si="6"/>
        <v>0</v>
      </c>
      <c r="AO22" s="17">
        <f t="shared" si="6"/>
        <v>-3.2776138970840182E-2</v>
      </c>
      <c r="AP22" s="19">
        <f t="shared" si="6"/>
        <v>6.1035156250074593E-3</v>
      </c>
    </row>
    <row r="23" spans="1:42" x14ac:dyDescent="0.25">
      <c r="A23" s="14"/>
      <c r="B23" s="14"/>
      <c r="C23" s="14">
        <v>4</v>
      </c>
      <c r="D23" s="14">
        <v>149</v>
      </c>
      <c r="E23" s="14" t="s">
        <v>28</v>
      </c>
      <c r="F23" s="14">
        <v>3.59</v>
      </c>
      <c r="G23" s="14">
        <v>6.13</v>
      </c>
      <c r="H23" s="14">
        <v>-2.9</v>
      </c>
      <c r="I23" s="14">
        <v>-28.69</v>
      </c>
      <c r="J23" s="14">
        <v>0.7</v>
      </c>
      <c r="K23" s="14">
        <v>-12.2</v>
      </c>
      <c r="L23" s="14">
        <v>0.12</v>
      </c>
      <c r="O23" s="15"/>
      <c r="Q23">
        <v>0.58299999999999996</v>
      </c>
      <c r="R23">
        <v>6.1230000000000002</v>
      </c>
      <c r="S23">
        <v>-12.194000000000001</v>
      </c>
      <c r="T23">
        <v>0.70099999999999996</v>
      </c>
      <c r="U23">
        <v>0.11799999999999999</v>
      </c>
      <c r="V23">
        <v>-2.903</v>
      </c>
      <c r="W23" s="16">
        <v>-28.689</v>
      </c>
      <c r="Y23" s="17"/>
      <c r="Z23" s="15"/>
      <c r="AB23">
        <v>0.58299999999999996</v>
      </c>
      <c r="AC23">
        <f t="shared" si="1"/>
        <v>6.13</v>
      </c>
      <c r="AD23">
        <f t="shared" si="2"/>
        <v>-12.2</v>
      </c>
      <c r="AE23">
        <f t="shared" si="3"/>
        <v>0.7</v>
      </c>
      <c r="AF23">
        <f t="shared" si="4"/>
        <v>0.12</v>
      </c>
      <c r="AG23">
        <f t="shared" si="5"/>
        <v>-2.9</v>
      </c>
      <c r="AH23" s="16">
        <f t="shared" si="5"/>
        <v>-28.69</v>
      </c>
      <c r="AK23" s="18">
        <f t="shared" si="6"/>
        <v>0.11432304425934466</v>
      </c>
      <c r="AL23" s="17">
        <f t="shared" si="6"/>
        <v>4.9204526816454403E-2</v>
      </c>
      <c r="AM23" s="17">
        <f t="shared" si="6"/>
        <v>-0.14265335235378046</v>
      </c>
      <c r="AN23" s="17">
        <f t="shared" si="6"/>
        <v>1.6949152542372898</v>
      </c>
      <c r="AO23" s="17">
        <f t="shared" si="6"/>
        <v>-0.10334137099552579</v>
      </c>
      <c r="AP23" s="19">
        <f t="shared" si="6"/>
        <v>3.4856565234104436E-3</v>
      </c>
    </row>
    <row r="24" spans="1:42" x14ac:dyDescent="0.25">
      <c r="A24" s="14"/>
      <c r="B24" s="14"/>
      <c r="C24" s="14">
        <v>4</v>
      </c>
      <c r="D24" s="14">
        <v>149</v>
      </c>
      <c r="E24" s="14" t="s">
        <v>28</v>
      </c>
      <c r="F24" s="14">
        <v>4.0999999999999996</v>
      </c>
      <c r="G24" s="14">
        <v>6.13</v>
      </c>
      <c r="H24" s="14">
        <v>-2.33</v>
      </c>
      <c r="I24" s="14">
        <v>-20.27</v>
      </c>
      <c r="J24" s="14">
        <v>1.53</v>
      </c>
      <c r="K24" s="14">
        <v>-20.67</v>
      </c>
      <c r="L24" s="14">
        <v>0.3</v>
      </c>
      <c r="O24" s="15"/>
      <c r="Q24">
        <v>0.66700000000000004</v>
      </c>
      <c r="R24">
        <v>6.1230000000000002</v>
      </c>
      <c r="S24">
        <v>-20.661999999999999</v>
      </c>
      <c r="T24">
        <v>1.5249999999999999</v>
      </c>
      <c r="U24">
        <v>0.29599999999999999</v>
      </c>
      <c r="V24">
        <v>-2.3330000000000002</v>
      </c>
      <c r="W24" s="16">
        <v>-20.27</v>
      </c>
      <c r="Y24" s="17"/>
      <c r="Z24" s="15"/>
      <c r="AB24">
        <v>0.66700000000000004</v>
      </c>
      <c r="AC24">
        <f t="shared" si="1"/>
        <v>6.13</v>
      </c>
      <c r="AD24">
        <f t="shared" si="2"/>
        <v>-20.67</v>
      </c>
      <c r="AE24">
        <f t="shared" si="3"/>
        <v>1.53</v>
      </c>
      <c r="AF24">
        <f t="shared" si="4"/>
        <v>0.3</v>
      </c>
      <c r="AG24">
        <f t="shared" si="5"/>
        <v>-2.33</v>
      </c>
      <c r="AH24" s="16">
        <f t="shared" si="5"/>
        <v>-20.27</v>
      </c>
      <c r="AK24" s="18">
        <f t="shared" si="6"/>
        <v>0.11432304425934466</v>
      </c>
      <c r="AL24" s="17">
        <f t="shared" si="6"/>
        <v>3.8718420288465165E-2</v>
      </c>
      <c r="AM24" s="17">
        <f t="shared" si="6"/>
        <v>0.32786885245902397</v>
      </c>
      <c r="AN24" s="17">
        <f t="shared" si="6"/>
        <v>1.3513513513513526</v>
      </c>
      <c r="AO24" s="17">
        <f t="shared" si="6"/>
        <v>-0.12858979854265382</v>
      </c>
      <c r="AP24" s="19">
        <f t="shared" si="6"/>
        <v>0</v>
      </c>
    </row>
    <row r="25" spans="1:42" x14ac:dyDescent="0.25">
      <c r="A25" s="14"/>
      <c r="B25" s="14"/>
      <c r="C25" s="14">
        <v>4</v>
      </c>
      <c r="D25" s="14">
        <v>149</v>
      </c>
      <c r="E25" s="14" t="s">
        <v>28</v>
      </c>
      <c r="F25" s="14">
        <v>4.6100000000000003</v>
      </c>
      <c r="G25" s="14">
        <v>6.13</v>
      </c>
      <c r="H25" s="14">
        <v>-1.34</v>
      </c>
      <c r="I25" s="14">
        <v>-7.51</v>
      </c>
      <c r="J25" s="14">
        <v>2.35</v>
      </c>
      <c r="K25" s="14">
        <v>-29.14</v>
      </c>
      <c r="L25" s="14">
        <v>0.47</v>
      </c>
      <c r="O25" s="15"/>
      <c r="Q25">
        <v>0.75</v>
      </c>
      <c r="R25">
        <v>6.1230000000000002</v>
      </c>
      <c r="S25">
        <v>-29.131</v>
      </c>
      <c r="T25">
        <v>2.3490000000000002</v>
      </c>
      <c r="U25">
        <v>0.47499999999999998</v>
      </c>
      <c r="V25">
        <v>-1.34</v>
      </c>
      <c r="W25" s="16">
        <v>-7.51</v>
      </c>
      <c r="Y25" s="17"/>
      <c r="Z25" s="15"/>
      <c r="AB25">
        <v>0.75</v>
      </c>
      <c r="AC25">
        <f t="shared" si="1"/>
        <v>6.13</v>
      </c>
      <c r="AD25">
        <f t="shared" si="2"/>
        <v>-29.14</v>
      </c>
      <c r="AE25">
        <f t="shared" si="3"/>
        <v>2.35</v>
      </c>
      <c r="AF25">
        <f t="shared" si="4"/>
        <v>0.47</v>
      </c>
      <c r="AG25">
        <f t="shared" si="5"/>
        <v>-1.34</v>
      </c>
      <c r="AH25" s="16">
        <f t="shared" si="5"/>
        <v>-7.51</v>
      </c>
      <c r="AK25" s="18">
        <f t="shared" si="6"/>
        <v>0.11432304425934466</v>
      </c>
      <c r="AL25" s="17">
        <f t="shared" si="6"/>
        <v>3.0894922934332297E-2</v>
      </c>
      <c r="AM25" s="17">
        <f t="shared" si="6"/>
        <v>4.2571306939118335E-2</v>
      </c>
      <c r="AN25" s="17">
        <f t="shared" si="6"/>
        <v>-1.0526315789473695</v>
      </c>
      <c r="AO25" s="17">
        <f t="shared" si="6"/>
        <v>0</v>
      </c>
      <c r="AP25" s="19">
        <f t="shared" si="6"/>
        <v>0</v>
      </c>
    </row>
    <row r="26" spans="1:42" x14ac:dyDescent="0.25">
      <c r="A26" s="14"/>
      <c r="B26" s="14"/>
      <c r="C26" s="14">
        <v>4</v>
      </c>
      <c r="D26" s="14">
        <v>149</v>
      </c>
      <c r="E26" s="14" t="s">
        <v>28</v>
      </c>
      <c r="F26" s="14">
        <v>5.12</v>
      </c>
      <c r="G26" s="14">
        <v>6.13</v>
      </c>
      <c r="H26" s="14">
        <v>0.08</v>
      </c>
      <c r="I26" s="14">
        <v>9.59</v>
      </c>
      <c r="J26" s="14">
        <v>3.17</v>
      </c>
      <c r="K26" s="14">
        <v>-37.61</v>
      </c>
      <c r="L26" s="14">
        <v>0.65</v>
      </c>
      <c r="O26" s="15"/>
      <c r="Q26">
        <v>0.83299999999999996</v>
      </c>
      <c r="R26">
        <v>6.1230000000000002</v>
      </c>
      <c r="S26">
        <v>-37.598999999999997</v>
      </c>
      <c r="T26">
        <v>3.173</v>
      </c>
      <c r="U26">
        <v>0.65300000000000002</v>
      </c>
      <c r="V26">
        <v>7.5999999999999998E-2</v>
      </c>
      <c r="W26" s="16">
        <v>9.5890000000000004</v>
      </c>
      <c r="Y26" s="17"/>
      <c r="Z26" s="15"/>
      <c r="AB26">
        <v>0.83299999999999996</v>
      </c>
      <c r="AC26">
        <f t="shared" si="1"/>
        <v>6.13</v>
      </c>
      <c r="AD26">
        <f t="shared" si="2"/>
        <v>-37.61</v>
      </c>
      <c r="AE26">
        <f t="shared" si="3"/>
        <v>3.17</v>
      </c>
      <c r="AF26">
        <f t="shared" si="4"/>
        <v>0.65</v>
      </c>
      <c r="AG26">
        <f t="shared" si="5"/>
        <v>0.08</v>
      </c>
      <c r="AH26" s="16">
        <f t="shared" si="5"/>
        <v>9.59</v>
      </c>
      <c r="AK26" s="18">
        <f t="shared" si="6"/>
        <v>0.11432304425934466</v>
      </c>
      <c r="AL26" s="17">
        <f t="shared" si="6"/>
        <v>2.9256097236636042E-2</v>
      </c>
      <c r="AM26" s="17">
        <f t="shared" si="6"/>
        <v>-9.4547746612042669E-2</v>
      </c>
      <c r="AN26" s="17">
        <f t="shared" si="6"/>
        <v>-0.45941807044410454</v>
      </c>
      <c r="AO26" s="17">
        <f t="shared" si="6"/>
        <v>5.2631578947368469</v>
      </c>
      <c r="AP26" s="19">
        <f t="shared" si="6"/>
        <v>1.0428616122634746E-2</v>
      </c>
    </row>
    <row r="27" spans="1:42" x14ac:dyDescent="0.25">
      <c r="A27" s="14"/>
      <c r="B27" s="14"/>
      <c r="C27" s="14">
        <v>4</v>
      </c>
      <c r="D27" s="14">
        <v>149</v>
      </c>
      <c r="E27" s="14" t="s">
        <v>28</v>
      </c>
      <c r="F27" s="14">
        <v>5.64</v>
      </c>
      <c r="G27" s="14">
        <v>6.13</v>
      </c>
      <c r="H27" s="14">
        <v>1.91</v>
      </c>
      <c r="I27" s="14">
        <v>31.03</v>
      </c>
      <c r="J27" s="14">
        <v>4</v>
      </c>
      <c r="K27" s="14">
        <v>-46.09</v>
      </c>
      <c r="L27" s="14">
        <v>0.83</v>
      </c>
      <c r="O27" s="15"/>
      <c r="Q27">
        <v>0.91700000000000004</v>
      </c>
      <c r="R27">
        <v>6.1230000000000002</v>
      </c>
      <c r="S27">
        <v>-46.067999999999998</v>
      </c>
      <c r="T27">
        <v>3.9980000000000002</v>
      </c>
      <c r="U27">
        <v>0.83099999999999996</v>
      </c>
      <c r="V27">
        <v>1.913</v>
      </c>
      <c r="W27" s="16">
        <v>31.029</v>
      </c>
      <c r="Y27" s="17"/>
      <c r="Z27" s="15"/>
      <c r="AB27">
        <v>0.91700000000000004</v>
      </c>
      <c r="AC27">
        <f t="shared" si="1"/>
        <v>6.13</v>
      </c>
      <c r="AD27">
        <f t="shared" si="2"/>
        <v>-46.09</v>
      </c>
      <c r="AE27">
        <f t="shared" si="3"/>
        <v>4</v>
      </c>
      <c r="AF27">
        <f t="shared" si="4"/>
        <v>0.83</v>
      </c>
      <c r="AG27">
        <f t="shared" si="5"/>
        <v>1.91</v>
      </c>
      <c r="AH27" s="16">
        <f t="shared" si="5"/>
        <v>31.03</v>
      </c>
      <c r="AK27" s="18">
        <f t="shared" si="6"/>
        <v>0.11432304425934466</v>
      </c>
      <c r="AL27" s="17">
        <f t="shared" si="6"/>
        <v>4.7755491881578474E-2</v>
      </c>
      <c r="AM27" s="17">
        <f t="shared" si="6"/>
        <v>5.0025012506247614E-2</v>
      </c>
      <c r="AN27" s="17">
        <f t="shared" si="6"/>
        <v>-0.1203369434416367</v>
      </c>
      <c r="AO27" s="17">
        <f t="shared" si="6"/>
        <v>-0.15682174594877751</v>
      </c>
      <c r="AP27" s="19">
        <f t="shared" si="6"/>
        <v>3.2227915820723261E-3</v>
      </c>
    </row>
    <row r="28" spans="1:42" ht="15.75" thickBot="1" x14ac:dyDescent="0.3">
      <c r="A28" s="14"/>
      <c r="B28" s="14"/>
      <c r="C28" s="14">
        <v>4</v>
      </c>
      <c r="D28" s="14">
        <v>149</v>
      </c>
      <c r="E28" s="14" t="s">
        <v>28</v>
      </c>
      <c r="F28" s="14">
        <v>6.15</v>
      </c>
      <c r="G28" s="14">
        <v>6.13</v>
      </c>
      <c r="H28" s="14">
        <v>4.17</v>
      </c>
      <c r="I28" s="14">
        <v>56.82</v>
      </c>
      <c r="J28" s="14">
        <v>4.82</v>
      </c>
      <c r="K28" s="14">
        <v>-54.56</v>
      </c>
      <c r="L28" s="14">
        <v>1.01</v>
      </c>
      <c r="O28" s="20"/>
      <c r="P28" s="21"/>
      <c r="Q28" s="21">
        <v>1</v>
      </c>
      <c r="R28" s="21">
        <v>6.1230000000000002</v>
      </c>
      <c r="S28" s="21">
        <v>-54.536000000000001</v>
      </c>
      <c r="T28" s="21">
        <v>4.8220000000000001</v>
      </c>
      <c r="U28" s="21">
        <v>1.01</v>
      </c>
      <c r="V28" s="21">
        <v>4.173</v>
      </c>
      <c r="W28" s="22">
        <v>56.808999999999997</v>
      </c>
      <c r="Y28" s="17"/>
      <c r="Z28" s="20"/>
      <c r="AA28" s="21"/>
      <c r="AB28" s="21">
        <v>1</v>
      </c>
      <c r="AC28" s="21">
        <f t="shared" si="1"/>
        <v>6.13</v>
      </c>
      <c r="AD28" s="21">
        <f t="shared" si="2"/>
        <v>-54.56</v>
      </c>
      <c r="AE28" s="21">
        <f t="shared" si="3"/>
        <v>4.82</v>
      </c>
      <c r="AF28" s="21">
        <f t="shared" si="4"/>
        <v>1.01</v>
      </c>
      <c r="AG28" s="21">
        <f t="shared" si="5"/>
        <v>4.17</v>
      </c>
      <c r="AH28" s="22">
        <f t="shared" si="5"/>
        <v>56.82</v>
      </c>
      <c r="AK28" s="23">
        <f t="shared" si="6"/>
        <v>0.11432304425934466</v>
      </c>
      <c r="AL28" s="24">
        <f t="shared" si="6"/>
        <v>4.4007627988853069E-2</v>
      </c>
      <c r="AM28" s="24">
        <f t="shared" si="6"/>
        <v>-4.1476565740352134E-2</v>
      </c>
      <c r="AN28" s="24">
        <f t="shared" si="6"/>
        <v>0</v>
      </c>
      <c r="AO28" s="24">
        <f t="shared" si="6"/>
        <v>-7.1890726096336302E-2</v>
      </c>
      <c r="AP28" s="25">
        <f t="shared" si="6"/>
        <v>1.9363129081664501E-2</v>
      </c>
    </row>
    <row r="29" spans="1:42" ht="15.75" thickBot="1" x14ac:dyDescent="0.3">
      <c r="AJ29" t="s">
        <v>29</v>
      </c>
      <c r="AK29" s="26">
        <f>AVERAGE(AK3:AK28)</f>
        <v>0.1123187201440133</v>
      </c>
      <c r="AL29" s="27">
        <f t="shared" ref="AL29:AP29" si="7">AVERAGE(AL3:AL28)</f>
        <v>5.2829179554067844E-2</v>
      </c>
      <c r="AM29" s="27">
        <f t="shared" si="7"/>
        <v>-9.1617275063423209E-2</v>
      </c>
      <c r="AN29" s="27">
        <f t="shared" si="7"/>
        <v>0.33110317522146193</v>
      </c>
      <c r="AO29" s="27">
        <f t="shared" si="7"/>
        <v>8.526037244995445E-2</v>
      </c>
      <c r="AP29" s="28">
        <f t="shared" si="7"/>
        <v>1.8547010661111142E-3</v>
      </c>
    </row>
    <row r="31" spans="1:42" x14ac:dyDescent="0.25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42" x14ac:dyDescent="0.25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</sheetData>
  <mergeCells count="4">
    <mergeCell ref="A1:A2"/>
    <mergeCell ref="B1:B2"/>
    <mergeCell ref="A31:A32"/>
    <mergeCell ref="B31:B32"/>
  </mergeCells>
  <pageMargins left="0.7" right="0.7" top="0.75" bottom="0.75" header="0.3" footer="0.3"/>
  <pageSetup paperSize="9" orientation="portrait" r:id="rId1"/>
  <headerFooter>
    <oddFooter>&amp;L&amp;1#&amp;"Calibri"&amp;8&amp;K000000Sensitivity: LNT Construction 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Loads- STAAD vs RCDC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Arpit Chawla</dc:creator>
  <cp:lastModifiedBy>Arpit Chawla</cp:lastModifiedBy>
  <dcterms:created xsi:type="dcterms:W3CDTF">2022-01-06T09:30:53Z</dcterms:created>
  <dcterms:modified xsi:type="dcterms:W3CDTF">2022-01-06T09:31:23Z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52bb50-aef2-4dc8-bb7f-e0da22648362_Enabled">
    <vt:lpwstr>True</vt:lpwstr>
  </property>
  <property fmtid="{D5CDD505-2E9C-101B-9397-08002B2CF9AE}" pid="3" name="MSIP_Label_ac52bb50-aef2-4dc8-bb7f-e0da22648362_SiteId">
    <vt:lpwstr>264b9899-fe1b-430b-9509-2154878d5774</vt:lpwstr>
  </property>
  <property fmtid="{D5CDD505-2E9C-101B-9397-08002B2CF9AE}" pid="4" name="MSIP_Label_ac52bb50-aef2-4dc8-bb7f-e0da22648362_Owner">
    <vt:lpwstr>ARPITCHAWLA@lntecc.com</vt:lpwstr>
  </property>
  <property fmtid="{D5CDD505-2E9C-101B-9397-08002B2CF9AE}" pid="5" name="MSIP_Label_ac52bb50-aef2-4dc8-bb7f-e0da22648362_SetDate">
    <vt:lpwstr>2022-01-06T09:31:23.2972794Z</vt:lpwstr>
  </property>
  <property fmtid="{D5CDD505-2E9C-101B-9397-08002B2CF9AE}" pid="6" name="MSIP_Label_ac52bb50-aef2-4dc8-bb7f-e0da22648362_Name">
    <vt:lpwstr>LTC Internal Use</vt:lpwstr>
  </property>
  <property fmtid="{D5CDD505-2E9C-101B-9397-08002B2CF9AE}" pid="7" name="MSIP_Label_ac52bb50-aef2-4dc8-bb7f-e0da22648362_Application">
    <vt:lpwstr>Microsoft Azure Information Protection</vt:lpwstr>
  </property>
  <property fmtid="{D5CDD505-2E9C-101B-9397-08002B2CF9AE}" pid="8" name="MSIP_Label_ac52bb50-aef2-4dc8-bb7f-e0da22648362_ActionId">
    <vt:lpwstr>db4a31e3-1963-479f-bb2c-e3843f5d7d42</vt:lpwstr>
  </property>
  <property fmtid="{D5CDD505-2E9C-101B-9397-08002B2CF9AE}" pid="9" name="MSIP_Label_ac52bb50-aef2-4dc8-bb7f-e0da22648362_Extended_MSFT_Method">
    <vt:lpwstr>Automatic</vt:lpwstr>
  </property>
  <property fmtid="{D5CDD505-2E9C-101B-9397-08002B2CF9AE}" pid="10" name="Sensitivity">
    <vt:lpwstr>LTC Internal Use</vt:lpwstr>
  </property>
</Properties>
</file>