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50" windowHeight="7635" activeTab="0"/>
  </bookViews>
  <sheets>
    <sheet name="SRV Q (2)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<sst xmlns="http://schemas.openxmlformats.org/spreadsheetml/2006/main" count="17" uniqueCount="17">
  <si>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Discharge out of a surge relief valve in HAMMER</t>
  </si>
  <si>
    <t>Q = 2*0.6*A^2*(2gH)^0.5 * min (lc, lm)</t>
  </si>
  <si>
    <t>D (ft)</t>
  </si>
  <si>
    <t>h (ft)</t>
  </si>
  <si>
    <t>P0 (ft)</t>
  </si>
  <si>
    <t>k (lb/in)</t>
  </si>
  <si>
    <t xml:space="preserve">A (ft^2) = </t>
  </si>
  <si>
    <t xml:space="preserve">lc = </t>
  </si>
  <si>
    <t xml:space="preserve">lm = </t>
  </si>
  <si>
    <t xml:space="preserve">SRV Discharge (cfs) = </t>
  </si>
  <si>
    <t>Where:</t>
  </si>
  <si>
    <t>D = Diameter</t>
  </si>
  <si>
    <t>h = pressure head</t>
  </si>
  <si>
    <t>P0 = threshold pressure</t>
  </si>
  <si>
    <t>k = spring constant</t>
  </si>
  <si>
    <t>A = area</t>
  </si>
  <si>
    <t>lc = lift conversion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</si>
</sst>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3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34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145" zoomScaleNormal="145" zoomScalePageLayoutView="0" workbookViewId="0" topLeftCell="A1">
      <selection activeCell="D4" sqref="D4"/>
    </sheetView>
  </sheetViews>
  <sheetFormatPr defaultColWidth="9.140625" defaultRowHeight="15"/>
  <cols>
    <col min="1" max="1" width="20.28125" style="0" customWidth="1"/>
    <col min="3" max="3" width="3.140625" style="0" customWidth="1"/>
  </cols>
  <sheetData>
    <row r="1" ht="15.75">
      <c r="A1" s="1" t="s">
        <v>0</v>
      </c>
    </row>
    <row r="2" spans="1:4" ht="15">
      <c r="A2" s="2"/>
      <c r="B2" s="2"/>
      <c r="C2" s="2"/>
      <c r="D2" s="2"/>
    </row>
    <row r="3" spans="1:4" ht="15.75">
      <c r="A3" s="3" t="s">
        <v>1</v>
      </c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4"/>
      <c r="B5" s="4"/>
      <c r="C5" s="4"/>
      <c r="D5" s="2"/>
    </row>
    <row r="6" spans="1:4" ht="15">
      <c r="A6" s="5" t="s">
        <v>2</v>
      </c>
      <c r="B6">
        <v>1.3</v>
      </c>
      <c r="C6" s="4"/>
      <c r="D6" s="2"/>
    </row>
    <row r="7" spans="1:4" ht="15">
      <c r="A7" s="5" t="s">
        <v>3</v>
      </c>
      <c r="B7">
        <v>745</v>
      </c>
      <c r="C7" s="4"/>
      <c r="D7" s="2"/>
    </row>
    <row r="8" spans="1:4" ht="15">
      <c r="A8" s="5" t="s">
        <v>4</v>
      </c>
      <c r="B8">
        <v>650</v>
      </c>
      <c r="C8" s="4"/>
      <c r="D8" s="2"/>
    </row>
    <row r="9" spans="1:4" ht="15">
      <c r="A9" s="5" t="s">
        <v>5</v>
      </c>
      <c r="B9">
        <v>150</v>
      </c>
      <c r="C9" s="4"/>
      <c r="D9" s="2"/>
    </row>
    <row r="10" spans="1:4" ht="15">
      <c r="A10" s="4"/>
      <c r="B10" s="4"/>
      <c r="C10" s="4"/>
      <c r="D10" s="2"/>
    </row>
    <row r="11" spans="1:4" ht="15">
      <c r="A11" s="6" t="s">
        <v>6</v>
      </c>
      <c r="B11" s="7">
        <f>((3.1415926/4)*B6^2)</f>
        <v>1.3273228735000002</v>
      </c>
      <c r="C11" s="4"/>
      <c r="D11" s="2"/>
    </row>
    <row r="12" spans="1:4" ht="15">
      <c r="A12" s="6" t="s">
        <v>7</v>
      </c>
      <c r="B12" s="7">
        <f>(5.2*(B7-B8)/B9)</f>
        <v>3.2933333333333334</v>
      </c>
      <c r="C12" s="4"/>
      <c r="D12" s="2"/>
    </row>
    <row r="13" spans="1:3" ht="15">
      <c r="A13" s="8" t="s">
        <v>8</v>
      </c>
      <c r="B13" s="7">
        <f>(0.4456/B6)</f>
        <v>0.34276923076923077</v>
      </c>
      <c r="C13" s="4"/>
    </row>
    <row r="14" spans="1:4" ht="15">
      <c r="A14" s="9" t="s">
        <v>9</v>
      </c>
      <c r="B14" s="10">
        <f>((2*0.6*B11^2*(2*32.17*B7)^0.5)*MIN(B12,B13))</f>
        <v>158.65541437839204</v>
      </c>
      <c r="C14" s="4"/>
      <c r="D14" s="2"/>
    </row>
    <row r="15" spans="1:4" ht="15">
      <c r="A15" s="4"/>
      <c r="B15" s="4"/>
      <c r="C15" s="4"/>
      <c r="D15" s="2"/>
    </row>
    <row r="16" spans="1:4" ht="15">
      <c r="A16" s="2"/>
      <c r="B16" s="2"/>
      <c r="C16" s="2"/>
      <c r="D16" s="2"/>
    </row>
    <row r="17" ht="15">
      <c r="A17" t="s">
        <v>10</v>
      </c>
    </row>
    <row r="18" ht="15">
      <c r="A18" t="s">
        <v>11</v>
      </c>
    </row>
    <row r="19" ht="15">
      <c r="A19" t="s">
        <v>12</v>
      </c>
    </row>
    <row r="20" ht="15">
      <c r="A20" t="s">
        <v>13</v>
      </c>
    </row>
    <row r="21" ht="15">
      <c r="A21" t="s">
        <v>14</v>
      </c>
    </row>
    <row r="22" ht="15">
      <c r="A22" t="s">
        <v>15</v>
      </c>
    </row>
    <row r="23" ht="15">
      <c r="A2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Bentley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Jesse.Dringoli</dc:creator>
  <cp:keywords/>
  <dc:description/>
  <cp:lastModifiedBy>Kara Tedford</cp:lastModifiedBy>
  <dcterms:created xsi:type="dcterms:W3CDTF">2011-07-07T19:43:23Z</dcterms:created>
  <dcterms:modified xsi:type="dcterms:W3CDTF">2014-04-18T19:42:02Z</dcterms:modified>
  <cp:category/>
  <cp:version/>
  <cp:contentType/>
  <cp:contentStatus/>
</cp:coreProperties>
</file>